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jgomes\Downloads\"/>
    </mc:Choice>
  </mc:AlternateContent>
  <xr:revisionPtr revIDLastSave="0" documentId="13_ncr:1_{377A3D13-D1A2-4C12-90F5-A7452C6E8B0D}" xr6:coauthVersionLast="47" xr6:coauthVersionMax="47" xr10:uidLastSave="{00000000-0000-0000-0000-000000000000}"/>
  <bookViews>
    <workbookView xWindow="-98" yWindow="-98" windowWidth="20715" windowHeight="13276" activeTab="3" xr2:uid="{00000000-000D-0000-FFFF-FFFF00000000}"/>
  </bookViews>
  <sheets>
    <sheet name="P&amp;L" sheetId="1" r:id="rId1"/>
    <sheet name="BS" sheetId="2" r:id="rId2"/>
    <sheet name="CF" sheetId="3" r:id="rId3"/>
    <sheet name="Revenue @ Reported FX" sheetId="10" r:id="rId4"/>
  </sheets>
  <externalReferences>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__2_0_Table2_" localSheetId="3" hidden="1">[1]Sheet1!#REF!</definedName>
    <definedName name="___2_0_Table2_" hidden="1">[1]Sheet1!#REF!</definedName>
    <definedName name="__100___123Graph_CCHART_2" localSheetId="3" hidden="1">'[2]Chart Data'!#REF!</definedName>
    <definedName name="__100___123Graph_CCHART_2" hidden="1">'[2]Chart Data'!#REF!</definedName>
    <definedName name="__101___123Graph_CCHART_3" hidden="1">'[2]Chart Data'!#REF!</definedName>
    <definedName name="__102___123Graph_DCHART_1" hidden="1">'[2]Chart Data'!#REF!</definedName>
    <definedName name="__103___123Graph_ECHART_1" hidden="1">'[2]Chart Data'!#REF!</definedName>
    <definedName name="__104___123Graph_XCHART_1" hidden="1">'[3]Key Financial Highlights'!$AR$223:$AT$223</definedName>
    <definedName name="__105___123Graph_XCHART_2" hidden="1">'[2]Chart Data'!#REF!</definedName>
    <definedName name="__106___123Graph_XCHART_3" hidden="1">'[2]Chart Data'!#REF!</definedName>
    <definedName name="__11______123Graph_ACHART_1" hidden="1">'[3]Key Financial Highlights'!$AR$224:$AT$224</definedName>
    <definedName name="__12______123Graph_ACHART_2" hidden="1">'[2]Chart Data'!#REF!</definedName>
    <definedName name="__123Graph_A" hidden="1">'[3]Key Financial Highlights'!$AS$224:$AS$226</definedName>
    <definedName name="__123Graph_ASALES" hidden="1">'[3]Key Financial Highlights'!$AH$164:$AL$164</definedName>
    <definedName name="__123Graph_B" hidden="1">'[3]Key Financial Highlights'!$AT$224:$AT$226</definedName>
    <definedName name="__123Graph_C" hidden="1">'[3]Key Financial Highlights'!$AX$224:$AX$226</definedName>
    <definedName name="__123Graph_E" hidden="1">'[3]Key Financial Highlights'!$AY$224:$AY$226</definedName>
    <definedName name="__123Graph_X" hidden="1">'[3]Key Financial Highlights'!$AP$224:$AP$226</definedName>
    <definedName name="__123Graph_XSALES" hidden="1">'[3]Key Financial Highlights'!$AH$152:$AL$152</definedName>
    <definedName name="__13______123Graph_ACHART_3" hidden="1">'[2]Chart Data'!#REF!</definedName>
    <definedName name="__135__123Graph_ACHART_1" hidden="1">'[3]Key Financial Highlights'!$AR$224:$AT$224</definedName>
    <definedName name="__136__123Graph_ACHART_2" hidden="1">'[2]Chart Data'!#REF!</definedName>
    <definedName name="__137__123Graph_ACHART_3" hidden="1">'[2]Chart Data'!#REF!</definedName>
    <definedName name="__138__123Graph_BCHART_1" hidden="1">'[3]Key Financial Highlights'!$AR$225:$AT$225</definedName>
    <definedName name="__139__123Graph_BCHART_2" hidden="1">'[2]Chart Data'!#REF!</definedName>
    <definedName name="__14______123Graph_BCHART_1" hidden="1">'[3]Key Financial Highlights'!$AR$225:$AT$225</definedName>
    <definedName name="__140__123Graph_BCHART_3" hidden="1">'[2]Chart Data'!#REF!</definedName>
    <definedName name="__141__123Graph_CCHART_1" hidden="1">'[3]Key Financial Highlights'!$AR$226:$AT$226</definedName>
    <definedName name="__142__123Graph_CCHART_2" hidden="1">'[2]Chart Data'!#REF!</definedName>
    <definedName name="__143__123Graph_CCHART_3" hidden="1">'[2]Chart Data'!#REF!</definedName>
    <definedName name="__144__123Graph_DCHART_1" hidden="1">'[2]Chart Data'!#REF!</definedName>
    <definedName name="__145__123Graph_ECHART_1" hidden="1">'[2]Chart Data'!#REF!</definedName>
    <definedName name="__146__123Graph_XCHART_1" hidden="1">'[3]Key Financial Highlights'!$AR$223:$AT$223</definedName>
    <definedName name="__147__123Graph_XCHART_2" hidden="1">'[2]Chart Data'!#REF!</definedName>
    <definedName name="__148__123Graph_XCHART_3" hidden="1">'[2]Chart Data'!#REF!</definedName>
    <definedName name="__15______123Graph_BCHART_2" hidden="1">'[2]Chart Data'!#REF!</definedName>
    <definedName name="__16______123Graph_BCHART_3" hidden="1">'[2]Chart Data'!#REF!</definedName>
    <definedName name="__17______123Graph_CCHART_1" hidden="1">'[3]Key Financial Highlights'!$AR$226:$AT$226</definedName>
    <definedName name="__18______123Graph_CCHART_2" hidden="1">'[2]Chart Data'!#REF!</definedName>
    <definedName name="__19______123Graph_CCHART_3" hidden="1">'[2]Chart Data'!#REF!</definedName>
    <definedName name="__2_0_Table2_" hidden="1">[4]Sheet1!#REF!</definedName>
    <definedName name="__20______123Graph_DCHART_1" hidden="1">'[2]Chart Data'!#REF!</definedName>
    <definedName name="__21______123Graph_ECHART_1" hidden="1">'[2]Chart Data'!#REF!</definedName>
    <definedName name="__22______123Graph_XCHART_1" hidden="1">'[3]Key Financial Highlights'!$AR$223:$AT$223</definedName>
    <definedName name="__23______123Graph_XCHART_2" hidden="1">'[2]Chart Data'!#REF!</definedName>
    <definedName name="__24______123Graph_XCHART_3" hidden="1">'[2]Chart Data'!#REF!</definedName>
    <definedName name="__25_____123Graph_ACHART_1" hidden="1">'[3]Key Financial Highlights'!$AR$224:$AT$224</definedName>
    <definedName name="__26_____123Graph_ACHART_2" hidden="1">'[2]Chart Data'!#REF!</definedName>
    <definedName name="__27_____123Graph_ACHART_3" hidden="1">'[2]Chart Data'!#REF!</definedName>
    <definedName name="__28_____123Graph_BCHART_1" hidden="1">'[3]Key Financial Highlights'!$AR$225:$AT$225</definedName>
    <definedName name="__29_____123Graph_BCHART_2" hidden="1">'[2]Chart Data'!#REF!</definedName>
    <definedName name="__3__123Graph_ACHART_1" hidden="1">'[3]Key Financial Highlights'!$AR$224:$AT$224</definedName>
    <definedName name="__30_____123Graph_BCHART_3" hidden="1">'[2]Chart Data'!#REF!</definedName>
    <definedName name="__31_____123Graph_CCHART_1" hidden="1">'[3]Key Financial Highlights'!$AR$226:$AT$226</definedName>
    <definedName name="__32_____123Graph_CCHART_2" hidden="1">'[2]Chart Data'!#REF!</definedName>
    <definedName name="__33_____123Graph_CCHART_3" hidden="1">'[2]Chart Data'!#REF!</definedName>
    <definedName name="__34_____123Graph_DCHART_1" hidden="1">'[2]Chart Data'!#REF!</definedName>
    <definedName name="__35_____123Graph_ECHART_1" hidden="1">'[2]Chart Data'!#REF!</definedName>
    <definedName name="__36_____123Graph_XCHART_1" hidden="1">'[3]Key Financial Highlights'!$AR$223:$AT$223</definedName>
    <definedName name="__37_____123Graph_XCHART_2" hidden="1">'[2]Chart Data'!#REF!</definedName>
    <definedName name="__38_____123Graph_XCHART_3" hidden="1">'[2]Chart Data'!#REF!</definedName>
    <definedName name="__51____123Graph_ACHART_1" hidden="1">'[3]Key Financial Highlights'!$AR$224:$AT$224</definedName>
    <definedName name="__52____123Graph_ACHART_2" hidden="1">'[2]Chart Data'!#REF!</definedName>
    <definedName name="__53____123Graph_ACHART_3" hidden="1">'[2]Chart Data'!#REF!</definedName>
    <definedName name="__54____123Graph_BCHART_1" hidden="1">'[3]Key Financial Highlights'!$AR$225:$AT$225</definedName>
    <definedName name="__55____123Graph_BCHART_2" hidden="1">'[2]Chart Data'!#REF!</definedName>
    <definedName name="__56____123Graph_BCHART_3" hidden="1">'[2]Chart Data'!#REF!</definedName>
    <definedName name="__57____123Graph_CCHART_1" hidden="1">'[3]Key Financial Highlights'!$AR$226:$AT$226</definedName>
    <definedName name="__58____123Graph_CCHART_2" hidden="1">'[2]Chart Data'!#REF!</definedName>
    <definedName name="__59____123Graph_CCHART_3" hidden="1">'[2]Chart Data'!#REF!</definedName>
    <definedName name="__60____123Graph_DCHART_1" hidden="1">'[2]Chart Data'!#REF!</definedName>
    <definedName name="__61____123Graph_ECHART_1" hidden="1">'[2]Chart Data'!#REF!</definedName>
    <definedName name="__62____123Graph_XCHART_1" hidden="1">'[3]Key Financial Highlights'!$AR$223:$AT$223</definedName>
    <definedName name="__63____123Graph_XCHART_2" hidden="1">'[2]Chart Data'!#REF!</definedName>
    <definedName name="__64____123Graph_XCHART_3" hidden="1">'[2]Chart Data'!#REF!</definedName>
    <definedName name="__93___123Graph_ACHART_1" hidden="1">'[3]Key Financial Highlights'!$AR$224:$AT$224</definedName>
    <definedName name="__94___123Graph_ACHART_2" hidden="1">'[2]Chart Data'!#REF!</definedName>
    <definedName name="__95___123Graph_ACHART_3" hidden="1">'[2]Chart Data'!#REF!</definedName>
    <definedName name="__96___123Graph_BCHART_1" hidden="1">'[3]Key Financial Highlights'!$AR$225:$AT$225</definedName>
    <definedName name="__97___123Graph_BCHART_2" hidden="1">'[2]Chart Data'!#REF!</definedName>
    <definedName name="__98___123Graph_BCHART_3" hidden="1">'[2]Chart Data'!#REF!</definedName>
    <definedName name="__99___123Graph_CCHART_1" hidden="1">'[3]Key Financial Highlights'!$AR$226:$AT$226</definedName>
    <definedName name="_1_0_Table2_" hidden="1">[4]Sheet1!#REF!</definedName>
    <definedName name="_10______123Graph_BCHART_1" hidden="1">'[3]Key Financial Highlights'!$AR$225:$AT$225</definedName>
    <definedName name="_10__123Graph_BCHART_2" hidden="1">'[5]Chart Data'!#REF!</definedName>
    <definedName name="_10__123Graph_CCHART_2" hidden="1">'[5]Chart Data'!#REF!</definedName>
    <definedName name="_10__123Graph_CCHART_3" hidden="1">'[6]Chart Data'!#REF!</definedName>
    <definedName name="_100___123Graph_CCHART_2" hidden="1">'[2]Chart Data'!#REF!</definedName>
    <definedName name="_101____123Graph_CCHART_2" hidden="1">'[7]Chart Data'!#REF!</definedName>
    <definedName name="_101___123Graph_CCHART_3" hidden="1">'[2]Chart Data'!#REF!</definedName>
    <definedName name="_102___123Graph_DCHART_1" hidden="1">'[2]Chart Data'!#REF!</definedName>
    <definedName name="_102__123Graph_ACHART_1" hidden="1">'[3]Key Financial Highlights'!$AR$224:$AT$224</definedName>
    <definedName name="_103____123Graph_CCHART_3" hidden="1">'[7]Chart Data'!#REF!</definedName>
    <definedName name="_103___123Graph_ECHART_1" hidden="1">'[2]Chart Data'!#REF!</definedName>
    <definedName name="_103__123Graph_ACHART_2" hidden="1">'[2]Chart Data'!#REF!</definedName>
    <definedName name="_104___123Graph_XCHART_1" hidden="1">'[3]Key Financial Highlights'!$AR$223:$AT$223</definedName>
    <definedName name="_104__123Graph_ACHART_3" hidden="1">'[2]Chart Data'!#REF!</definedName>
    <definedName name="_105____123Graph_DCHART_1" hidden="1">'[7]Chart Data'!#REF!</definedName>
    <definedName name="_105___123Graph_XCHART_2" hidden="1">'[2]Chart Data'!#REF!</definedName>
    <definedName name="_105__123Graph_BCHART_1" hidden="1">'[3]Key Financial Highlights'!$AR$225:$AT$225</definedName>
    <definedName name="_106___123Graph_XCHART_3" hidden="1">'[2]Chart Data'!#REF!</definedName>
    <definedName name="_106__123Graph_BCHART_2" hidden="1">'[2]Chart Data'!#REF!</definedName>
    <definedName name="_107____123Graph_ECHART_1" hidden="1">'[7]Chart Data'!#REF!</definedName>
    <definedName name="_107__123Graph_BCHART_3" hidden="1">'[2]Chart Data'!#REF!</definedName>
    <definedName name="_108____123Graph_XCHART_1" hidden="1">'[3]Key Financial Highlights'!$AR$223:$AT$223</definedName>
    <definedName name="_108__123Graph_CCHART_1" hidden="1">'[3]Key Financial Highlights'!$AR$226:$AT$226</definedName>
    <definedName name="_109__123Graph_CCHART_2" hidden="1">'[2]Chart Data'!#REF!</definedName>
    <definedName name="_11______123Graph_ACHART_1" hidden="1">'[3]Key Financial Highlights'!$AR$224:$AT$224</definedName>
    <definedName name="_11______123Graph_BCHART_2" hidden="1">'[2]Chart Data'!#REF!</definedName>
    <definedName name="_11__123Graph_CCHART_3" hidden="1">'[5]Chart Data'!#REF!</definedName>
    <definedName name="_11__123Graph_DCHART_1" hidden="1">'[6]Chart Data'!#REF!</definedName>
    <definedName name="_110____123Graph_XCHART_2" hidden="1">'[7]Chart Data'!#REF!</definedName>
    <definedName name="_110__123Graph_ACHART_1" hidden="1">'[3]Key Financial Highlights'!$AR$224:$AT$224</definedName>
    <definedName name="_110__123Graph_CCHART_3" hidden="1">'[2]Chart Data'!#REF!</definedName>
    <definedName name="_111__123Graph_DCHART_1" hidden="1">'[2]Chart Data'!#REF!</definedName>
    <definedName name="_112____123Graph_XCHART_3" hidden="1">'[7]Chart Data'!#REF!</definedName>
    <definedName name="_112__123Graph_ECHART_1" hidden="1">'[2]Chart Data'!#REF!</definedName>
    <definedName name="_113__123Graph_XCHART_1" hidden="1">'[3]Key Financial Highlights'!$AR$223:$AT$223</definedName>
    <definedName name="_114__123Graph_XCHART_2" hidden="1">'[2]Chart Data'!#REF!</definedName>
    <definedName name="_115__123Graph_ACHART_2" hidden="1">'[2]Chart Data'!#REF!</definedName>
    <definedName name="_115__123Graph_XCHART_3" hidden="1">'[2]Chart Data'!#REF!</definedName>
    <definedName name="_12______123Graph_ACHART_2" hidden="1">'[2]Chart Data'!#REF!</definedName>
    <definedName name="_12______123Graph_BCHART_3" hidden="1">'[2]Chart Data'!#REF!</definedName>
    <definedName name="_12__123Graph_BCHART_3" hidden="1">'[5]Chart Data'!#REF!</definedName>
    <definedName name="_12__123Graph_DCHART_1" hidden="1">'[5]Chart Data'!#REF!</definedName>
    <definedName name="_12__123Graph_ECHART_1" hidden="1">'[6]Chart Data'!#REF!</definedName>
    <definedName name="_120__123Graph_ACHART_3" hidden="1">'[2]Chart Data'!#REF!</definedName>
    <definedName name="_121__123Graph_BCHART_1" hidden="1">'[3]Key Financial Highlights'!$AR$225:$AT$225</definedName>
    <definedName name="_126__123Graph_BCHART_2" hidden="1">'[2]Chart Data'!#REF!</definedName>
    <definedName name="_13______123Graph_ACHART_3" hidden="1">'[2]Chart Data'!#REF!</definedName>
    <definedName name="_13______123Graph_CCHART_1" hidden="1">'[3]Key Financial Highlights'!$AR$226:$AT$226</definedName>
    <definedName name="_13__123Graph_CCHART_1" hidden="1">'[3]Key Financial Highlights'!$AR$226:$AT$226</definedName>
    <definedName name="_13__123Graph_ECHART_1" hidden="1">'[5]Chart Data'!#REF!</definedName>
    <definedName name="_13__123Graph_XCHART_1" hidden="1">'[8]Key Financial Highlights'!$AR$223:$AT$223</definedName>
    <definedName name="_131__123Graph_BCHART_3" hidden="1">'[2]Chart Data'!#REF!</definedName>
    <definedName name="_132__123Graph_CCHART_1" hidden="1">'[3]Key Financial Highlights'!$AR$226:$AT$226</definedName>
    <definedName name="_135__123Graph_ACHART_1" hidden="1">'[3]Key Financial Highlights'!$AR$224:$AT$224</definedName>
    <definedName name="_136__123Graph_ACHART_2" hidden="1">'[2]Chart Data'!#REF!</definedName>
    <definedName name="_137__123Graph_ACHART_3" hidden="1">'[2]Chart Data'!#REF!</definedName>
    <definedName name="_137__123Graph_CCHART_2" hidden="1">'[2]Chart Data'!#REF!</definedName>
    <definedName name="_138__123Graph_BCHART_1" hidden="1">'[3]Key Financial Highlights'!$AR$225:$AT$225</definedName>
    <definedName name="_139__123Graph_BCHART_2" hidden="1">'[2]Chart Data'!#REF!</definedName>
    <definedName name="_14______123Graph_BCHART_1" hidden="1">'[3]Key Financial Highlights'!$AR$225:$AT$225</definedName>
    <definedName name="_14______123Graph_CCHART_2" hidden="1">'[2]Chart Data'!#REF!</definedName>
    <definedName name="_14__123Graph_XCHART_1" hidden="1">'[3]Key Financial Highlights'!$AR$223:$AT$223</definedName>
    <definedName name="_14__123Graph_XCHART_2" hidden="1">'[6]Chart Data'!#REF!</definedName>
    <definedName name="_140__123Graph_BCHART_3" hidden="1">'[2]Chart Data'!#REF!</definedName>
    <definedName name="_141___123Graph_ACHART_1" hidden="1">'[3]Key Financial Highlights'!$AR$224:$AT$224</definedName>
    <definedName name="_141__123Graph_CCHART_1" hidden="1">'[3]Key Financial Highlights'!$AR$226:$AT$226</definedName>
    <definedName name="_142__123Graph_CCHART_2" hidden="1">'[2]Chart Data'!#REF!</definedName>
    <definedName name="_142__123Graph_CCHART_3" hidden="1">'[2]Chart Data'!#REF!</definedName>
    <definedName name="_143___123Graph_ACHART_2" hidden="1">'[7]Chart Data'!#REF!</definedName>
    <definedName name="_143__123Graph_CCHART_3" hidden="1">'[2]Chart Data'!#REF!</definedName>
    <definedName name="_144__123Graph_DCHART_1" hidden="1">'[2]Chart Data'!#REF!</definedName>
    <definedName name="_145___123Graph_ACHART_3" hidden="1">'[7]Chart Data'!#REF!</definedName>
    <definedName name="_145__123Graph_ECHART_1" hidden="1">'[2]Chart Data'!#REF!</definedName>
    <definedName name="_146___123Graph_BCHART_1" hidden="1">'[3]Key Financial Highlights'!$AR$225:$AT$225</definedName>
    <definedName name="_146__123Graph_XCHART_1" hidden="1">'[3]Key Financial Highlights'!$AR$223:$AT$223</definedName>
    <definedName name="_147__123Graph_DCHART_1" hidden="1">'[2]Chart Data'!#REF!</definedName>
    <definedName name="_147__123Graph_XCHART_2" hidden="1">'[2]Chart Data'!#REF!</definedName>
    <definedName name="_148___123Graph_BCHART_2" hidden="1">'[7]Chart Data'!#REF!</definedName>
    <definedName name="_148__123Graph_XCHART_3" hidden="1">'[2]Chart Data'!#REF!</definedName>
    <definedName name="_15______123Graph_ACHART_1" hidden="1">'[3]Key Financial Highlights'!$AR$224:$AT$224</definedName>
    <definedName name="_15______123Graph_BCHART_2" hidden="1">'[2]Chart Data'!#REF!</definedName>
    <definedName name="_15______123Graph_CCHART_3" hidden="1">'[2]Chart Data'!#REF!</definedName>
    <definedName name="_15__123Graph_CCHART_2" hidden="1">'[5]Chart Data'!#REF!</definedName>
    <definedName name="_15__123Graph_XCHART_2" hidden="1">'[5]Chart Data'!#REF!</definedName>
    <definedName name="_15__123Graph_XCHART_3" hidden="1">'[6]Chart Data'!#REF!</definedName>
    <definedName name="_150___123Graph_BCHART_3" hidden="1">'[7]Chart Data'!#REF!</definedName>
    <definedName name="_151___123Graph_CCHART_1" hidden="1">'[3]Key Financial Highlights'!$AR$226:$AT$226</definedName>
    <definedName name="_152__123Graph_ECHART_1" hidden="1">'[2]Chart Data'!#REF!</definedName>
    <definedName name="_153___123Graph_CCHART_2" hidden="1">'[7]Chart Data'!#REF!</definedName>
    <definedName name="_153__123Graph_XCHART_1" hidden="1">'[3]Key Financial Highlights'!$AR$223:$AT$223</definedName>
    <definedName name="_155___123Graph_CCHART_3" hidden="1">'[7]Chart Data'!#REF!</definedName>
    <definedName name="_157___123Graph_DCHART_1" hidden="1">'[7]Chart Data'!#REF!</definedName>
    <definedName name="_158__123Graph_XCHART_2" hidden="1">'[2]Chart Data'!#REF!</definedName>
    <definedName name="_159___123Graph_ECHART_1" hidden="1">'[7]Chart Data'!#REF!</definedName>
    <definedName name="_16______123Graph_ACHART_2" hidden="1">'[2]Chart Data'!#REF!</definedName>
    <definedName name="_16______123Graph_BCHART_3" hidden="1">'[2]Chart Data'!#REF!</definedName>
    <definedName name="_16______123Graph_DCHART_1" hidden="1">'[2]Chart Data'!#REF!</definedName>
    <definedName name="_16__123Graph_XCHART_3" hidden="1">'[5]Chart Data'!#REF!</definedName>
    <definedName name="_160___123Graph_XCHART_1" hidden="1">'[3]Key Financial Highlights'!$AR$223:$AT$223</definedName>
    <definedName name="_162___123Graph_XCHART_2" hidden="1">'[7]Chart Data'!#REF!</definedName>
    <definedName name="_163__123Graph_XCHART_3" hidden="1">'[2]Chart Data'!#REF!</definedName>
    <definedName name="_164___123Graph_XCHART_3" hidden="1">'[7]Chart Data'!#REF!</definedName>
    <definedName name="_17______123Graph_ACHART_3" hidden="1">'[2]Chart Data'!#REF!</definedName>
    <definedName name="_17______123Graph_CCHART_1" hidden="1">'[3]Key Financial Highlights'!$AR$226:$AT$226</definedName>
    <definedName name="_17______123Graph_ECHART_1" hidden="1">'[2]Chart Data'!#REF!</definedName>
    <definedName name="_17__123Graph_CCHART_3" hidden="1">'[5]Chart Data'!#REF!</definedName>
    <definedName name="_18______123Graph_BCHART_1" hidden="1">'[3]Key Financial Highlights'!$AR$225:$AT$225</definedName>
    <definedName name="_18______123Graph_CCHART_2" hidden="1">'[2]Chart Data'!#REF!</definedName>
    <definedName name="_18______123Graph_XCHART_1" hidden="1">'[3]Key Financial Highlights'!$AR$223:$AT$223</definedName>
    <definedName name="_19______123Graph_ACHART_1" hidden="1">'[3]Key Financial Highlights'!$AR$224:$AT$224</definedName>
    <definedName name="_19______123Graph_BCHART_2" hidden="1">'[2]Chart Data'!#REF!</definedName>
    <definedName name="_19______123Graph_CCHART_3" hidden="1">'[2]Chart Data'!#REF!</definedName>
    <definedName name="_19______123Graph_XCHART_2" hidden="1">'[2]Chart Data'!#REF!</definedName>
    <definedName name="_19__123Graph_DCHART_1" hidden="1">'[5]Chart Data'!#REF!</definedName>
    <definedName name="_193__123Graph_ACHART_1" hidden="1">'[3]Key Financial Highlights'!$AR$224:$AT$224</definedName>
    <definedName name="_198__123Graph_ACHART_2" hidden="1">'[7]Chart Data'!#REF!</definedName>
    <definedName name="_2__123Graph_ACHART_1" hidden="1">'[8]Key Financial Highlights'!$AR$224:$AT$224</definedName>
    <definedName name="_2_0_Table2_" hidden="1">[9]Sheet1!#REF!</definedName>
    <definedName name="_20______123Graph_BCHART_3" hidden="1">'[2]Chart Data'!#REF!</definedName>
    <definedName name="_20______123Graph_DCHART_1" hidden="1">'[2]Chart Data'!#REF!</definedName>
    <definedName name="_20______123Graph_XCHART_3" hidden="1">'[2]Chart Data'!#REF!</definedName>
    <definedName name="_203__123Graph_ACHART_3" hidden="1">'[7]Chart Data'!#REF!</definedName>
    <definedName name="_204__123Graph_BCHART_1" hidden="1">'[3]Key Financial Highlights'!$AR$225:$AT$225</definedName>
    <definedName name="_209__123Graph_BCHART_2" hidden="1">'[7]Chart Data'!#REF!</definedName>
    <definedName name="_21______123Graph_ACHART_2" hidden="1">'[7]Chart Data'!#REF!</definedName>
    <definedName name="_21______123Graph_CCHART_1" hidden="1">'[3]Key Financial Highlights'!$AR$226:$AT$226</definedName>
    <definedName name="_21______123Graph_ECHART_1" hidden="1">'[2]Chart Data'!#REF!</definedName>
    <definedName name="_21_____123Graph_ACHART_1" hidden="1">'[3]Key Financial Highlights'!$AR$224:$AT$224</definedName>
    <definedName name="_21__123Graph_ECHART_1" hidden="1">'[5]Chart Data'!#REF!</definedName>
    <definedName name="_214__123Graph_BCHART_3" hidden="1">'[7]Chart Data'!#REF!</definedName>
    <definedName name="_215__123Graph_CCHART_1" hidden="1">'[3]Key Financial Highlights'!$AR$226:$AT$226</definedName>
    <definedName name="_22______123Graph_CCHART_2" hidden="1">'[2]Chart Data'!#REF!</definedName>
    <definedName name="_22______123Graph_XCHART_1" hidden="1">'[3]Key Financial Highlights'!$AR$223:$AT$223</definedName>
    <definedName name="_22_____123Graph_ACHART_2" hidden="1">'[2]Chart Data'!#REF!</definedName>
    <definedName name="_22__123Graph_XCHART_1" hidden="1">'[3]Key Financial Highlights'!$AR$223:$AT$223</definedName>
    <definedName name="_220__123Graph_CCHART_2" hidden="1">'[7]Chart Data'!#REF!</definedName>
    <definedName name="_225__123Graph_CCHART_3" hidden="1">'[7]Chart Data'!#REF!</definedName>
    <definedName name="_23______123Graph_ACHART_3" hidden="1">'[7]Chart Data'!#REF!</definedName>
    <definedName name="_23______123Graph_CCHART_3" hidden="1">'[2]Chart Data'!#REF!</definedName>
    <definedName name="_23______123Graph_XCHART_2" hidden="1">'[2]Chart Data'!#REF!</definedName>
    <definedName name="_23_____123Graph_ACHART_3" hidden="1">'[2]Chart Data'!#REF!</definedName>
    <definedName name="_230__123Graph_DCHART_1" hidden="1">'[7]Chart Data'!#REF!</definedName>
    <definedName name="_235__123Graph_ECHART_1" hidden="1">'[7]Chart Data'!#REF!</definedName>
    <definedName name="_236__123Graph_XCHART_1" hidden="1">'[3]Key Financial Highlights'!$AR$223:$AT$223</definedName>
    <definedName name="_24______123Graph_BCHART_1" hidden="1">'[3]Key Financial Highlights'!$AR$225:$AT$225</definedName>
    <definedName name="_24______123Graph_DCHART_1" hidden="1">'[2]Chart Data'!#REF!</definedName>
    <definedName name="_24______123Graph_XCHART_3" hidden="1">'[2]Chart Data'!#REF!</definedName>
    <definedName name="_24_____123Graph_BCHART_1" hidden="1">'[3]Key Financial Highlights'!$AR$225:$AT$225</definedName>
    <definedName name="_24__123Graph_XCHART_2" hidden="1">'[5]Chart Data'!#REF!</definedName>
    <definedName name="_241__123Graph_XCHART_2" hidden="1">'[7]Chart Data'!#REF!</definedName>
    <definedName name="_246__123Graph_XCHART_3" hidden="1">'[7]Chart Data'!#REF!</definedName>
    <definedName name="_25______123Graph_ECHART_1" hidden="1">'[2]Chart Data'!#REF!</definedName>
    <definedName name="_25_____123Graph_ACHART_1" hidden="1">'[3]Key Financial Highlights'!$AR$224:$AT$224</definedName>
    <definedName name="_25_____123Graph_BCHART_2" hidden="1">'[2]Chart Data'!#REF!</definedName>
    <definedName name="_26______123Graph_BCHART_2" hidden="1">'[7]Chart Data'!#REF!</definedName>
    <definedName name="_26______123Graph_XCHART_1" hidden="1">'[3]Key Financial Highlights'!$AR$223:$AT$223</definedName>
    <definedName name="_26_____123Graph_ACHART_2" hidden="1">'[2]Chart Data'!#REF!</definedName>
    <definedName name="_26_____123Graph_BCHART_3" hidden="1">'[2]Chart Data'!#REF!</definedName>
    <definedName name="_26__123Graph_XCHART_3" hidden="1">'[5]Chart Data'!#REF!</definedName>
    <definedName name="_27______123Graph_XCHART_2" hidden="1">'[2]Chart Data'!#REF!</definedName>
    <definedName name="_27_____123Graph_ACHART_3" hidden="1">'[2]Chart Data'!#REF!</definedName>
    <definedName name="_27_____123Graph_CCHART_1" hidden="1">'[3]Key Financial Highlights'!$AR$226:$AT$226</definedName>
    <definedName name="_28______123Graph_BCHART_3" hidden="1">'[7]Chart Data'!#REF!</definedName>
    <definedName name="_28______123Graph_XCHART_3" hidden="1">'[2]Chart Data'!#REF!</definedName>
    <definedName name="_28_____123Graph_BCHART_1" hidden="1">'[3]Key Financial Highlights'!$AR$225:$AT$225</definedName>
    <definedName name="_28_____123Graph_CCHART_2" hidden="1">'[2]Chart Data'!#REF!</definedName>
    <definedName name="_29______123Graph_CCHART_1" hidden="1">'[3]Key Financial Highlights'!$AR$226:$AT$226</definedName>
    <definedName name="_29_____123Graph_ACHART_1" hidden="1">'[3]Key Financial Highlights'!$AR$224:$AT$224</definedName>
    <definedName name="_29_____123Graph_BCHART_2" hidden="1">'[2]Chart Data'!#REF!</definedName>
    <definedName name="_29_____123Graph_CCHART_3" hidden="1">'[2]Chart Data'!#REF!</definedName>
    <definedName name="_3__123Graph_ACHART_1" hidden="1">'[3]Key Financial Highlights'!$AR$224:$AT$224</definedName>
    <definedName name="_3__123Graph_ACHART_2" hidden="1">'[6]Chart Data'!#REF!</definedName>
    <definedName name="_30_____123Graph_ACHART_2" hidden="1">'[2]Chart Data'!#REF!</definedName>
    <definedName name="_30_____123Graph_BCHART_3" hidden="1">'[2]Chart Data'!#REF!</definedName>
    <definedName name="_30_____123Graph_DCHART_1" hidden="1">'[2]Chart Data'!#REF!</definedName>
    <definedName name="_31______123Graph_CCHART_2" hidden="1">'[7]Chart Data'!#REF!</definedName>
    <definedName name="_31_____123Graph_ACHART_3" hidden="1">'[2]Chart Data'!#REF!</definedName>
    <definedName name="_31_____123Graph_CCHART_1" hidden="1">'[3]Key Financial Highlights'!$AR$226:$AT$226</definedName>
    <definedName name="_31_____123Graph_ECHART_1" hidden="1">'[2]Chart Data'!#REF!</definedName>
    <definedName name="_32_____123Graph_BCHART_1" hidden="1">'[3]Key Financial Highlights'!$AR$225:$AT$225</definedName>
    <definedName name="_32_____123Graph_CCHART_2" hidden="1">'[2]Chart Data'!#REF!</definedName>
    <definedName name="_32_____123Graph_XCHART_1" hidden="1">'[3]Key Financial Highlights'!$AR$223:$AT$223</definedName>
    <definedName name="_33______123Graph_CCHART_3" hidden="1">'[7]Chart Data'!#REF!</definedName>
    <definedName name="_33_____123Graph_BCHART_2" hidden="1">'[2]Chart Data'!#REF!</definedName>
    <definedName name="_33_____123Graph_CCHART_3" hidden="1">'[2]Chart Data'!#REF!</definedName>
    <definedName name="_33_____123Graph_XCHART_2" hidden="1">'[2]Chart Data'!#REF!</definedName>
    <definedName name="_34_____123Graph_BCHART_3" hidden="1">'[2]Chart Data'!#REF!</definedName>
    <definedName name="_34_____123Graph_DCHART_1" hidden="1">'[2]Chart Data'!#REF!</definedName>
    <definedName name="_34_____123Graph_XCHART_3" hidden="1">'[2]Chart Data'!#REF!</definedName>
    <definedName name="_35______123Graph_DCHART_1" hidden="1">'[7]Chart Data'!#REF!</definedName>
    <definedName name="_35_____123Graph_CCHART_1" hidden="1">'[3]Key Financial Highlights'!$AR$226:$AT$226</definedName>
    <definedName name="_35_____123Graph_ECHART_1" hidden="1">'[2]Chart Data'!#REF!</definedName>
    <definedName name="_36_____123Graph_CCHART_2" hidden="1">'[2]Chart Data'!#REF!</definedName>
    <definedName name="_36_____123Graph_XCHART_1" hidden="1">'[3]Key Financial Highlights'!$AR$223:$AT$223</definedName>
    <definedName name="_37______123Graph_ECHART_1" hidden="1">'[7]Chart Data'!#REF!</definedName>
    <definedName name="_37_____123Graph_CCHART_3" hidden="1">'[2]Chart Data'!#REF!</definedName>
    <definedName name="_37_____123Graph_XCHART_2" hidden="1">'[2]Chart Data'!#REF!</definedName>
    <definedName name="_38______123Graph_XCHART_1" hidden="1">'[3]Key Financial Highlights'!$AR$223:$AT$223</definedName>
    <definedName name="_38_____123Graph_DCHART_1" hidden="1">'[2]Chart Data'!#REF!</definedName>
    <definedName name="_38_____123Graph_XCHART_3" hidden="1">'[2]Chart Data'!#REF!</definedName>
    <definedName name="_39_____123Graph_ECHART_1" hidden="1">'[2]Chart Data'!#REF!</definedName>
    <definedName name="_4__123Graph_ACHART_2" hidden="1">'[5]Chart Data'!#REF!</definedName>
    <definedName name="_4__123Graph_ACHART_3" hidden="1">'[6]Chart Data'!#REF!</definedName>
    <definedName name="_40______123Graph_XCHART_2" hidden="1">'[7]Chart Data'!#REF!</definedName>
    <definedName name="_40_____123Graph_XCHART_1" hidden="1">'[3]Key Financial Highlights'!$AR$223:$AT$223</definedName>
    <definedName name="_41_____123Graph_XCHART_2" hidden="1">'[2]Chart Data'!#REF!</definedName>
    <definedName name="_42______123Graph_XCHART_3" hidden="1">'[7]Chart Data'!#REF!</definedName>
    <definedName name="_42_____123Graph_XCHART_3" hidden="1">'[2]Chart Data'!#REF!</definedName>
    <definedName name="_43_____123Graph_ACHART_1" hidden="1">'[3]Key Financial Highlights'!$AR$224:$AT$224</definedName>
    <definedName name="_45_____123Graph_ACHART_2" hidden="1">'[7]Chart Data'!#REF!</definedName>
    <definedName name="_46____123Graph_ACHART_1" hidden="1">'[3]Key Financial Highlights'!$AR$224:$AT$224</definedName>
    <definedName name="_47_____123Graph_ACHART_3" hidden="1">'[7]Chart Data'!#REF!</definedName>
    <definedName name="_47____123Graph_ACHART_2" hidden="1">'[2]Chart Data'!#REF!</definedName>
    <definedName name="_48_____123Graph_BCHART_1" hidden="1">'[3]Key Financial Highlights'!$AR$225:$AT$225</definedName>
    <definedName name="_48____123Graph_ACHART_3" hidden="1">'[2]Chart Data'!#REF!</definedName>
    <definedName name="_49____123Graph_BCHART_1" hidden="1">'[3]Key Financial Highlights'!$AR$225:$AT$225</definedName>
    <definedName name="_5__123Graph_ACHART_2" hidden="1">'[5]Chart Data'!#REF!</definedName>
    <definedName name="_5__123Graph_ACHART_3" hidden="1">'[5]Chart Data'!#REF!</definedName>
    <definedName name="_5__123Graph_BCHART_1" hidden="1">'[8]Key Financial Highlights'!$AR$225:$AT$225</definedName>
    <definedName name="_50_____123Graph_BCHART_2" hidden="1">'[7]Chart Data'!#REF!</definedName>
    <definedName name="_50____123Graph_BCHART_2" hidden="1">'[2]Chart Data'!#REF!</definedName>
    <definedName name="_51____123Graph_ACHART_1" hidden="1">'[3]Key Financial Highlights'!$AR$224:$AT$224</definedName>
    <definedName name="_51____123Graph_BCHART_3" hidden="1">'[2]Chart Data'!#REF!</definedName>
    <definedName name="_52_____123Graph_BCHART_3" hidden="1">'[7]Chart Data'!#REF!</definedName>
    <definedName name="_52____123Graph_ACHART_2" hidden="1">'[2]Chart Data'!#REF!</definedName>
    <definedName name="_52____123Graph_CCHART_1" hidden="1">'[3]Key Financial Highlights'!$AR$226:$AT$226</definedName>
    <definedName name="_53_____123Graph_CCHART_1" hidden="1">'[3]Key Financial Highlights'!$AR$226:$AT$226</definedName>
    <definedName name="_53____123Graph_ACHART_3" hidden="1">'[2]Chart Data'!#REF!</definedName>
    <definedName name="_53____123Graph_CCHART_2" hidden="1">'[2]Chart Data'!#REF!</definedName>
    <definedName name="_54____123Graph_ACHART_1" hidden="1">'[3]Key Financial Highlights'!$AR$224:$AT$224</definedName>
    <definedName name="_54____123Graph_BCHART_1" hidden="1">'[3]Key Financial Highlights'!$AR$225:$AT$225</definedName>
    <definedName name="_54____123Graph_CCHART_3" hidden="1">'[2]Chart Data'!#REF!</definedName>
    <definedName name="_55_____123Graph_CCHART_2" hidden="1">'[7]Chart Data'!#REF!</definedName>
    <definedName name="_55____123Graph_ACHART_2" hidden="1">'[2]Chart Data'!#REF!</definedName>
    <definedName name="_55____123Graph_BCHART_2" hidden="1">'[2]Chart Data'!#REF!</definedName>
    <definedName name="_55____123Graph_DCHART_1" hidden="1">'[2]Chart Data'!#REF!</definedName>
    <definedName name="_56____123Graph_ACHART_3" hidden="1">'[2]Chart Data'!#REF!</definedName>
    <definedName name="_56____123Graph_BCHART_3" hidden="1">'[2]Chart Data'!#REF!</definedName>
    <definedName name="_56____123Graph_ECHART_1" hidden="1">'[2]Chart Data'!#REF!</definedName>
    <definedName name="_57_____123Graph_CCHART_3" hidden="1">'[7]Chart Data'!#REF!</definedName>
    <definedName name="_57____123Graph_BCHART_1" hidden="1">'[3]Key Financial Highlights'!$AR$225:$AT$225</definedName>
    <definedName name="_57____123Graph_CCHART_1" hidden="1">'[3]Key Financial Highlights'!$AR$226:$AT$226</definedName>
    <definedName name="_57____123Graph_XCHART_1" hidden="1">'[3]Key Financial Highlights'!$AR$223:$AT$223</definedName>
    <definedName name="_58____123Graph_BCHART_2" hidden="1">'[2]Chart Data'!#REF!</definedName>
    <definedName name="_58____123Graph_CCHART_2" hidden="1">'[2]Chart Data'!#REF!</definedName>
    <definedName name="_58____123Graph_XCHART_2" hidden="1">'[2]Chart Data'!#REF!</definedName>
    <definedName name="_59_____123Graph_DCHART_1" hidden="1">'[7]Chart Data'!#REF!</definedName>
    <definedName name="_59____123Graph_BCHART_3" hidden="1">'[2]Chart Data'!#REF!</definedName>
    <definedName name="_59____123Graph_CCHART_3" hidden="1">'[2]Chart Data'!#REF!</definedName>
    <definedName name="_59____123Graph_XCHART_3" hidden="1">'[2]Chart Data'!#REF!</definedName>
    <definedName name="_6__123Graph_BCHART_1" hidden="1">'[3]Key Financial Highlights'!$AR$225:$AT$225</definedName>
    <definedName name="_6__123Graph_BCHART_2" hidden="1">'[6]Chart Data'!#REF!</definedName>
    <definedName name="_60____123Graph_CCHART_1" hidden="1">'[3]Key Financial Highlights'!$AR$226:$AT$226</definedName>
    <definedName name="_60____123Graph_DCHART_1" hidden="1">'[2]Chart Data'!#REF!</definedName>
    <definedName name="_61_____123Graph_ECHART_1" hidden="1">'[7]Chart Data'!#REF!</definedName>
    <definedName name="_61____123Graph_CCHART_2" hidden="1">'[2]Chart Data'!#REF!</definedName>
    <definedName name="_61____123Graph_ECHART_1" hidden="1">'[2]Chart Data'!#REF!</definedName>
    <definedName name="_62_____123Graph_XCHART_1" hidden="1">'[3]Key Financial Highlights'!$AR$223:$AT$223</definedName>
    <definedName name="_62____123Graph_CCHART_3" hidden="1">'[2]Chart Data'!#REF!</definedName>
    <definedName name="_62____123Graph_XCHART_1" hidden="1">'[3]Key Financial Highlights'!$AR$223:$AT$223</definedName>
    <definedName name="_63____123Graph_DCHART_1" hidden="1">'[2]Chart Data'!#REF!</definedName>
    <definedName name="_63____123Graph_XCHART_2" hidden="1">'[2]Chart Data'!#REF!</definedName>
    <definedName name="_64_____123Graph_XCHART_2" hidden="1">'[7]Chart Data'!#REF!</definedName>
    <definedName name="_64____123Graph_ECHART_1" hidden="1">'[2]Chart Data'!#REF!</definedName>
    <definedName name="_64____123Graph_XCHART_3" hidden="1">'[2]Chart Data'!#REF!</definedName>
    <definedName name="_65____123Graph_XCHART_1" hidden="1">'[3]Key Financial Highlights'!$AR$223:$AT$223</definedName>
    <definedName name="_66_____123Graph_XCHART_3" hidden="1">'[7]Chart Data'!#REF!</definedName>
    <definedName name="_66____123Graph_XCHART_2" hidden="1">'[2]Chart Data'!#REF!</definedName>
    <definedName name="_67____123Graph_XCHART_3" hidden="1">'[2]Chart Data'!#REF!</definedName>
    <definedName name="_7______123Graph_ACHART_1" hidden="1">'[3]Key Financial Highlights'!$AR$224:$AT$224</definedName>
    <definedName name="_7__123Graph_ACHART_3" hidden="1">'[5]Chart Data'!#REF!</definedName>
    <definedName name="_7__123Graph_BCHART_2" hidden="1">'[5]Chart Data'!#REF!</definedName>
    <definedName name="_7__123Graph_BCHART_3" hidden="1">'[6]Chart Data'!#REF!</definedName>
    <definedName name="_74___123Graph_ACHART_1" hidden="1">'[3]Key Financial Highlights'!$AR$224:$AT$224</definedName>
    <definedName name="_75___123Graph_ACHART_2" hidden="1">'[2]Chart Data'!#REF!</definedName>
    <definedName name="_76___123Graph_ACHART_3" hidden="1">'[2]Chart Data'!#REF!</definedName>
    <definedName name="_77___123Graph_BCHART_1" hidden="1">'[3]Key Financial Highlights'!$AR$225:$AT$225</definedName>
    <definedName name="_78___123Graph_BCHART_2" hidden="1">'[2]Chart Data'!#REF!</definedName>
    <definedName name="_79___123Graph_BCHART_3" hidden="1">'[2]Chart Data'!#REF!</definedName>
    <definedName name="_8______123Graph_ACHART_2" hidden="1">'[2]Chart Data'!#REF!</definedName>
    <definedName name="_8__123Graph_BCHART_1" hidden="1">'[3]Key Financial Highlights'!$AR$225:$AT$225</definedName>
    <definedName name="_8__123Graph_BCHART_3" hidden="1">'[5]Chart Data'!#REF!</definedName>
    <definedName name="_8__123Graph_CCHART_1" hidden="1">'[8]Key Financial Highlights'!$AR$226:$AT$226</definedName>
    <definedName name="_80___123Graph_CCHART_1" hidden="1">'[3]Key Financial Highlights'!$AR$226:$AT$226</definedName>
    <definedName name="_81___123Graph_CCHART_2" hidden="1">'[2]Chart Data'!#REF!</definedName>
    <definedName name="_82___123Graph_ACHART_1" hidden="1">'[3]Key Financial Highlights'!$AR$224:$AT$224</definedName>
    <definedName name="_82___123Graph_CCHART_3" hidden="1">'[2]Chart Data'!#REF!</definedName>
    <definedName name="_83___123Graph_ACHART_2" hidden="1">'[2]Chart Data'!#REF!</definedName>
    <definedName name="_83___123Graph_DCHART_1" hidden="1">'[2]Chart Data'!#REF!</definedName>
    <definedName name="_84___123Graph_ACHART_3" hidden="1">'[2]Chart Data'!#REF!</definedName>
    <definedName name="_84___123Graph_ECHART_1" hidden="1">'[2]Chart Data'!#REF!</definedName>
    <definedName name="_85___123Graph_BCHART_1" hidden="1">'[3]Key Financial Highlights'!$AR$225:$AT$225</definedName>
    <definedName name="_85___123Graph_XCHART_1" hidden="1">'[3]Key Financial Highlights'!$AR$223:$AT$223</definedName>
    <definedName name="_86___123Graph_BCHART_2" hidden="1">'[2]Chart Data'!#REF!</definedName>
    <definedName name="_86___123Graph_XCHART_2" hidden="1">'[2]Chart Data'!#REF!</definedName>
    <definedName name="_87___123Graph_BCHART_3" hidden="1">'[2]Chart Data'!#REF!</definedName>
    <definedName name="_87___123Graph_XCHART_3" hidden="1">'[2]Chart Data'!#REF!</definedName>
    <definedName name="_88___123Graph_CCHART_1" hidden="1">'[3]Key Financial Highlights'!$AR$226:$AT$226</definedName>
    <definedName name="_89____123Graph_ACHART_1" hidden="1">'[3]Key Financial Highlights'!$AR$224:$AT$224</definedName>
    <definedName name="_89___123Graph_CCHART_2" hidden="1">'[2]Chart Data'!#REF!</definedName>
    <definedName name="_9______123Graph_ACHART_3" hidden="1">'[2]Chart Data'!#REF!</definedName>
    <definedName name="_9__123Graph_CCHART_1" hidden="1">'[3]Key Financial Highlights'!$AR$226:$AT$226</definedName>
    <definedName name="_9__123Graph_CCHART_2" hidden="1">'[6]Chart Data'!#REF!</definedName>
    <definedName name="_90___123Graph_CCHART_3" hidden="1">'[2]Chart Data'!#REF!</definedName>
    <definedName name="_91____123Graph_ACHART_2" hidden="1">'[7]Chart Data'!#REF!</definedName>
    <definedName name="_91___123Graph_DCHART_1" hidden="1">'[2]Chart Data'!#REF!</definedName>
    <definedName name="_92___123Graph_ECHART_1" hidden="1">'[2]Chart Data'!#REF!</definedName>
    <definedName name="_93____123Graph_ACHART_3" hidden="1">'[7]Chart Data'!#REF!</definedName>
    <definedName name="_93___123Graph_ACHART_1" hidden="1">'[3]Key Financial Highlights'!$AR$224:$AT$224</definedName>
    <definedName name="_93___123Graph_XCHART_1" hidden="1">'[3]Key Financial Highlights'!$AR$223:$AT$223</definedName>
    <definedName name="_94____123Graph_BCHART_1" hidden="1">'[3]Key Financial Highlights'!$AR$225:$AT$225</definedName>
    <definedName name="_94___123Graph_ACHART_2" hidden="1">'[2]Chart Data'!#REF!</definedName>
    <definedName name="_94___123Graph_XCHART_2" hidden="1">'[2]Chart Data'!#REF!</definedName>
    <definedName name="_95___123Graph_ACHART_3" hidden="1">'[2]Chart Data'!#REF!</definedName>
    <definedName name="_95___123Graph_XCHART_3" hidden="1">'[2]Chart Data'!#REF!</definedName>
    <definedName name="_96____123Graph_BCHART_2" hidden="1">'[7]Chart Data'!#REF!</definedName>
    <definedName name="_96___123Graph_BCHART_1" hidden="1">'[3]Key Financial Highlights'!$AR$225:$AT$225</definedName>
    <definedName name="_97___123Graph_BCHART_2" hidden="1">'[2]Chart Data'!#REF!</definedName>
    <definedName name="_98____123Graph_BCHART_3" hidden="1">'[7]Chart Data'!#REF!</definedName>
    <definedName name="_98___123Graph_BCHART_3" hidden="1">'[2]Chart Data'!#REF!</definedName>
    <definedName name="_99____123Graph_CCHART_1" hidden="1">'[3]Key Financial Highlights'!$AR$226:$AT$226</definedName>
    <definedName name="_99___123Graph_CCHART_1" hidden="1">'[3]Key Financial Highlights'!$AR$226:$AT$226</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udget" hidden="1">#REF!</definedName>
    <definedName name="_Fill" hidden="1">#REF!</definedName>
    <definedName name="_Key1" hidden="1">#REF!</definedName>
    <definedName name="_Order1" hidden="1">255</definedName>
    <definedName name="_Sort" hidden="1">#REF!</definedName>
    <definedName name="_Table2_In1" hidden="1">#REF!</definedName>
    <definedName name="_Table2_In2" hidden="1">#REF!</definedName>
    <definedName name="_Table2_Out" hidden="1">[10]Sheet1!#REF!</definedName>
    <definedName name="a" hidden="1">'[11]Key Financial Highlights'!$AR$224:$AT$224</definedName>
    <definedName name="Chart" hidden="1">38608.5729398148</definedName>
    <definedName name="Cost_Development" hidden="1">'[12]#REF'!$AS$224:$AS$226</definedName>
    <definedName name="d" localSheetId="3"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d"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dd" localSheetId="3"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dd"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EPMWorkbookOptions_1" hidden="1">"NkwAAB|LCAAAAAAABADtnG1vokoUgL9vsv/B|F0ZFF/aUDcUsSVBMIDd2zQNQR23ZBW8A63tv78DooJQS1vaC0g/NDgz58ychzPnDC8D/et5uag8QWQblnlRJeugWoHm1JoZ5p|L6qMzr5Ht6q/ezx/0bwv9nVjWX2nl4KZ2BcuZ9vmzbVxUHxxndU4Q6/W6vm7WLfSHaABAEv8MBWX6AJd6zTBtRzensLqTmr0tVcW9Vio0a5kmnLp9qhb7iBA"</definedName>
    <definedName name="EPMWorkbookOptions_2" hidden="1">"0nRsDrr3KUHVfd3S/FJeL|hJuetv15MDl6hEZXldjG6IRgnOI9U1hHQ|o2tMGo6F2OWLF3yTQ7nwhG9pPswkAdVtf1fGP|tRanncBAAQuICarKXGv3WEhTeEUbcCL|Bf|z4gsh4/m|sKG9zThDmY/NGa1WhhTPYAx8RC3OsJaAsW|5T1/DAddb4hFICaowpVDuJxANDaNfx|hp/Wuz6iMIrP39bsRI3Oiek3iQ1YSVZm/xFZHBCIqrw2IdDR9eN"</definedName>
    <definedName name="EPMWorkbookOptions_3" hidden="1">"k3qmCPOjeNxUXVQY/YYYioVN9YQtP11|RSNJGe1VeyNB4pB0ZrJHD/ims1L6qsFDZaHanSqLgWC9wVI2BbefU2bDdX|JMtj1R2LGODWdd01|SxXFxrFe5qiM/twZRWJRXH9Kvimj3kGGUsc8rmDN|q/byYeqQmUHFtzGbQ3HVsH6G1a3Rj2MbEWBjOSyITegzL9jmV4QWaiKuOgeeOqecaTBP|jyNWvz2utKyQxqKaaxtYRuWuJPk210Z4OTbXF"</definedName>
    <definedName name="EPMWorkbookOptions_4" hidden="1">"mxjyv9jRKjx0fkfNHa/xo7ECOXB2nfKWgsL|WONqTgm6lkfIxlDxRPEFzUOfHYG|pOFDAePy7uQ2AhH6hLIDwxkO4EBxNcfKNqN8nVASVulEz6DWjbM8cVpC5DNLhlQEHc2PFkJzSDqAZrYHMRqt1cL/WWErBVE2LfIVrs1h5N5rdWeUTWqMT|rdVsQ1oAOG9Rs0qE6k6bbc1gqRrGg244CF/g6Fc42KTaO0Rsp3G8STeQ7jOEFzEBLuDz3FX8o"</definedName>
    <definedName name="EPMWorkbookOptions_5" hidden="1">"s79|dpPJHlvQfAkTVpBKJiEmDPYTNe9MaCLJHAuEia8MaslXU3EhDQCqC0DyiEYWMqK5DPd|2nQP2xQAZN4dNTUk7tQ95fAepcFhBymBBN2j3ekku011MkguGcG9L65cc1yZ8|KH|YGc976r75ik12y2WhRFJU96jeIlvS3Eg9UZq44ZIe|umi6TkcxrmIumXF4qJZkYMnmHkp3I5j/i/HBga3dI0O12kge2ZvEC22cfE/uKM|mp6TJRNX4gn2x"</definedName>
    <definedName name="EPMWorkbookOptions_6" hidden="1">"Ie42JzDHCyWbAWCgC6zmKJg75kkuUS96ZZCf9bd51|cy9rHa72XzHzSyqeOnvs|8L|Yoz6anpMmmUTCJMREnkSiKhmUOSLbL0kgiT/M|c7OS9d7yJEZf23v1UulW8tPeZF0Z9paWTHjOnF3hB9RtdtV08V03lTV9feyZ99gvAYCoN8qwEEwDT2IIBZKcEEwFz2qv7N6YSoPIOJjt5MbB74RvzYqd4efGj20B8hZl009RYjJVEGyZOgoXAlih8FM"</definedName>
    <definedName name="EPMWorkbookOptions_7" hidden="1">"yNVoBZkp1gvt2c9Y2RvFu8SP7pLW6|5kw6a7pQcKlWgOeN2ZnBKj/kvnH2nhVv9roEw07aAGSrDpp5d9JUgVAlkIiHnOzr8q94CNkogYQ9JPdAspPo3rf5NZVkRxZwO|OHvkvga8ukh6YDYsTJvNTnc3|lneJ8TdAoNJr4RjQR9ymlUOm2OdYW/dxUsDD6iSpahnME7QfJlFbQ3G7kDhd67dgF1JGrVDIV/QluWx4We2233|LCk9TxMG5bRyvC7"</definedName>
    <definedName name="EPMWorkbookOptions_8" hidden="1">"dcz/6zRvH2jI0OfLOAQoj97DZHynz/2av1vf/X|A251SGw2TAAA"</definedName>
    <definedName name="EV__ALLOWSTOPEXPAND__" hidden="1">1</definedName>
    <definedName name="EV__CVPARAMS__" hidden="1">"S1!$A$4:$B$22;"</definedName>
    <definedName name="EV__DECIMALSYMBOL__" hidden="1">"."</definedName>
    <definedName name="EV__EVCOM_OPTIONS__" hidden="1">8</definedName>
    <definedName name="EV__EXPOPTIONS__" hidden="1">0</definedName>
    <definedName name="EV__LASTREFTIME__" hidden="1">41687.6888888889</definedName>
    <definedName name="EV__LOCKEDCVW__CAPEX" hidden="1">"TotalAcc,ACTUAL,TOT_CC,INPUT,C_100000,E_101000,ALLPROJECT,REF_ALL,2002.YR,PERIODIC,"</definedName>
    <definedName name="EV__LOCKEDCVW__FINANCE" hidden="1">"F_TOP,P5,ACTUAL,INPUT,C_100000,TPTOP,E_100000,TOT_SEG,2006.JUN,YTD,"</definedName>
    <definedName name="EV__LOCKEDCVW__ICMATCHING" hidden="1">"ACTUAL,CONTRIB,C_100000,CTLIC_RECEIVABLES,TPALL,E_000044,REF_ALL,TOT_SEG,2006.Jun,T_ALL,YTD,"</definedName>
    <definedName name="EV__LOCKEDCVW__OPEX" hidden="1">"E6108,BUDGET,910100,INPUT,C_100000,E_000001,OTHER,REF_ALL,2002.YR,PERIODIC,"</definedName>
    <definedName name="EV__LOCKEDCVW__OWNERSHIP" hidden="1">"BPW,C_100000,TPTOP,E_100000,PCON,2006.AUG,YTD,"</definedName>
    <definedName name="EV__LOCKEDCVW__PLANNING" hidden="1">"F_TOP,TotalAcc,BPW,INPUT,C_100000,TPTOP,E_000001,TOT_SEG,2006.jan,PERIODIC,"</definedName>
    <definedName name="EV__LOCKEDCVW__RATE" hidden="1">"BPW,DZD,Avg,Global,2007.JAN,YTD,"</definedName>
    <definedName name="EV__LOCKEDCVW__REVENUES" hidden="1">"P700,FORECAST,ALL_CUST,CONTRIB,E_101000,RT_EUR,UALL,TOT_SEG,TOT_MKT_REV,2002.YR,ALLDATE,PERIODIC,"</definedName>
    <definedName name="EV__LOCKEDCVW__WORKFLOW" hidden="1">"TotalAcc,FORECAST,2005.YR,SES_OPX_910100,PERIODIC,"</definedName>
    <definedName name="EV__LOCKSTATUS__" hidden="1">2</definedName>
    <definedName name="EV__MAXEXPCOLS__" hidden="1">100</definedName>
    <definedName name="EV__MAXEXPROWS__" hidden="1">1000</definedName>
    <definedName name="EV__MEMORYCVW__" hidden="1">0</definedName>
    <definedName name="EV__MEMORYCVW__ACCOUNT.XLS" hidden="1">"PLANNING"</definedName>
    <definedName name="EV__MEMORYCVW__ACCOUNT.XLS_ACCDETAIL" hidden="1">"C_P75100"</definedName>
    <definedName name="EV__MEMORYCVW__ACCOUNT.XLS_ACCOUNT" hidden="1">"P63200"</definedName>
    <definedName name="EV__MEMORYCVW__ACCOUNT.XLS_ACTIVEAPPLICATION" hidden="1">"PLANNING"</definedName>
    <definedName name="EV__MEMORYCVW__ACCOUNT.XLS_CATEGORY" hidden="1">"BPW"</definedName>
    <definedName name="EV__MEMORYCVW__ACCOUNT.XLS_DATASRC" hidden="1">"INPUT"</definedName>
    <definedName name="EV__MEMORYCVW__ACCOUNT.XLS_GROUPS" hidden="1">"LC"</definedName>
    <definedName name="EV__MEMORYCVW__ACCOUNT.XLS_INTCO" hidden="1">"TPTOP"</definedName>
    <definedName name="EV__MEMORYCVW__ACCOUNT.XLS_LEGALENTITY" hidden="1">"E_000045"</definedName>
    <definedName name="EV__MEMORYCVW__ACCOUNT.XLS_MEASURES" hidden="1">"PERIODIC"</definedName>
    <definedName name="EV__MEMORYCVW__ACCOUNT.XLS_SEGMENTS" hidden="1">"SEG_025"</definedName>
    <definedName name="EV__MEMORYCVW__ACCOUNT.XLS_TIME" hidden="1">"2007.JAN"</definedName>
    <definedName name="EV__MEMORYCVW__BOOK3" hidden="1">"PLANNING"</definedName>
    <definedName name="EV__MEMORYCVW__BOOK3_ACCDETAIL" hidden="1">"F_TOP"</definedName>
    <definedName name="EV__MEMORYCVW__BOOK3_ACCOUNT" hidden="1">"TotalAcc"</definedName>
    <definedName name="EV__MEMORYCVW__BOOK3_ACTIVEAPPLICATION" hidden="1">"PLANNING"</definedName>
    <definedName name="EV__MEMORYCVW__BOOK3_CATEGORY" hidden="1">"BPW"</definedName>
    <definedName name="EV__MEMORYCVW__BOOK3_DATASRC" hidden="1">"CONTRIB"</definedName>
    <definedName name="EV__MEMORYCVW__BOOK3_GROUPS" hidden="1">"C_100000"</definedName>
    <definedName name="EV__MEMORYCVW__BOOK3_INTCO" hidden="1">"TPTOP"</definedName>
    <definedName name="EV__MEMORYCVW__BOOK3_LEGALENTITY" hidden="1">"E_100000"</definedName>
    <definedName name="EV__MEMORYCVW__BOOK3_MEASURES" hidden="1">"YTD"</definedName>
    <definedName name="EV__MEMORYCVW__BOOK3_SEGMENTS" hidden="1">"TOT_SEG"</definedName>
    <definedName name="EV__MEMORYCVW__BOOK3_TIME" hidden="1">"2002.YR"</definedName>
    <definedName name="EV__MEMORYCVW__BOOK6" hidden="1">"PLANNING"</definedName>
    <definedName name="EV__MEMORYCVW__BOOK6_ACCDETAIL" hidden="1">"IC_L43900"</definedName>
    <definedName name="EV__MEMORYCVW__BOOK6_ACCOUNT" hidden="1">"P62100"</definedName>
    <definedName name="EV__MEMORYCVW__BOOK6_ACTIVEAPPLICATION" hidden="1">"PLANNING"</definedName>
    <definedName name="EV__MEMORYCVW__BOOK6_CATEGORY" hidden="1">"BPW"</definedName>
    <definedName name="EV__MEMORYCVW__BOOK6_DATASRC" hidden="1">"INPUT"</definedName>
    <definedName name="EV__MEMORYCVW__BOOK6_GROUPS" hidden="1">"LC"</definedName>
    <definedName name="EV__MEMORYCVW__BOOK6_INTCO" hidden="1">"IC_000010"</definedName>
    <definedName name="EV__MEMORYCVW__BOOK6_LEGALENTITY" hidden="1">"E_000045"</definedName>
    <definedName name="EV__MEMORYCVW__BOOK6_MEASURES" hidden="1">"PERIODIC"</definedName>
    <definedName name="EV__MEMORYCVW__BOOK6_SEGMENTS" hidden="1">"SEG_025"</definedName>
    <definedName name="EV__MEMORYCVW__BOOK6_TIME" hidden="1">"2007.JAN"</definedName>
    <definedName name="EV__MEMORYCVW__INCOME_TAX.XLS" hidden="1">"PLANNING"</definedName>
    <definedName name="EV__MEMORYCVW__INCOME_TAX.XLS_ACCDETAIL" hidden="1">"C_P75100"</definedName>
    <definedName name="EV__MEMORYCVW__INCOME_TAX.XLS_ACCOUNT" hidden="1">"P64030"</definedName>
    <definedName name="EV__MEMORYCVW__INCOME_TAX.XLS_ACTIVEAPPLICATION" hidden="1">"PLANNING"</definedName>
    <definedName name="EV__MEMORYCVW__INCOME_TAX.XLS_CATEGORY" hidden="1">"BPW"</definedName>
    <definedName name="EV__MEMORYCVW__INCOME_TAX.XLS_DATASRC" hidden="1">"INPUT"</definedName>
    <definedName name="EV__MEMORYCVW__INCOME_TAX.XLS_GROUPS" hidden="1">"LC"</definedName>
    <definedName name="EV__MEMORYCVW__INCOME_TAX.XLS_INTCO" hidden="1">"TPTOP"</definedName>
    <definedName name="EV__MEMORYCVW__INCOME_TAX.XLS_LEGALENTITY" hidden="1">"E_202002"</definedName>
    <definedName name="EV__MEMORYCVW__INCOME_TAX.XLS_MEASURES" hidden="1">"PERIODIC"</definedName>
    <definedName name="EV__MEMORYCVW__INCOME_TAX.XLS_SEGMENTS" hidden="1">"SEG_025"</definedName>
    <definedName name="EV__MEMORYCVW__INCOME_TAX.XLS_TIME" hidden="1">"2007.JAN"</definedName>
    <definedName name="EV__MEMORYCVW__INTCO_TRANSFER.XLS" hidden="1">"PLANNING"</definedName>
    <definedName name="EV__MEMORYCVW__INTCO_TRANSFER.XLS_ACCDETAIL" hidden="1">"IC_P74810"</definedName>
    <definedName name="EV__MEMORYCVW__INTCO_TRANSFER.XLS_ACCOUNT" hidden="1">"P63500"</definedName>
    <definedName name="EV__MEMORYCVW__INTCO_TRANSFER.XLS_ACTIVEAPPLICATION" hidden="1">"PLANNING"</definedName>
    <definedName name="EV__MEMORYCVW__INTCO_TRANSFER.XLS_CATEGORY" hidden="1">"BPW"</definedName>
    <definedName name="EV__MEMORYCVW__INTCO_TRANSFER.XLS_DATASRC" hidden="1">"INPUT"</definedName>
    <definedName name="EV__MEMORYCVW__INTCO_TRANSFER.XLS_GROUPS" hidden="1">"LC"</definedName>
    <definedName name="EV__MEMORYCVW__INTCO_TRANSFER.XLS_INTCO" hidden="1">"IC_000006"</definedName>
    <definedName name="EV__MEMORYCVW__INTCO_TRANSFER.XLS_LEGALENTITY" hidden="1">"E_000045"</definedName>
    <definedName name="EV__MEMORYCVW__INTCO_TRANSFER.XLS_MEASURES" hidden="1">"PERIODIC"</definedName>
    <definedName name="EV__MEMORYCVW__INTCO_TRANSFER.XLS_SEGMENTS" hidden="1">"SEG_025"</definedName>
    <definedName name="EV__MEMORYCVW__INTCO_TRANSFER.XLS_TIME" hidden="1">"2007.JAN"</definedName>
    <definedName name="EV__MEMORYCVW__SES_INPUTSCHEDULEICDECLARATION_V01.XLT" hidden="1">"PLANNING"</definedName>
    <definedName name="EV__MEMORYCVW__SES_INPUTSCHEDULEICDECLARATION_V011" hidden="1">"PLANNING"</definedName>
    <definedName name="EV__MEMORYCVW__SES_PNLI_BS_CRASS_V02.XLS" hidden="1">"PLANNING"</definedName>
    <definedName name="EV__MEMORYCVW__SES_PNLI_BS_CRASS_V02.XLS_ACCDETAIL" hidden="1">"F_TOP"</definedName>
    <definedName name="EV__MEMORYCVW__SES_PNLI_BS_CRASS_V02.XLS_ACCOUNT" hidden="1">"L32"</definedName>
    <definedName name="EV__MEMORYCVW__SES_PNLI_BS_CRASS_V02.XLS_ACTIVEAPPLICATION" hidden="1">"PLANNING"</definedName>
    <definedName name="EV__MEMORYCVW__SES_PNLI_BS_CRASS_V02.XLS_CATEGORY" hidden="1">"BUDW"</definedName>
    <definedName name="EV__MEMORYCVW__SES_PNLI_BS_CRASS_V02.XLS_DATASRC" hidden="1">"INPUT"</definedName>
    <definedName name="EV__MEMORYCVW__SES_PNLI_BS_CRASS_V02.XLS_GROUPS" hidden="1">"C_100000"</definedName>
    <definedName name="EV__MEMORYCVW__SES_PNLI_BS_CRASS_V02.XLS_INTCO" hidden="1">"IC_000002"</definedName>
    <definedName name="EV__MEMORYCVW__SES_PNLI_BS_CRASS_V02.XLS_LEGALENTITY" hidden="1">"E_000002"</definedName>
    <definedName name="EV__MEMORYCVW__SES_PNLI_BS_CRASS_V02.XLS_MEASURES" hidden="1">"PERIODIC"</definedName>
    <definedName name="EV__MEMORYCVW__SES_PNLI_BS_CRASS_V02.XLS_SEGMENTS" hidden="1">"SEG_015"</definedName>
    <definedName name="EV__MEMORYCVW__SES_PNLI_BS_CRASS_V02.XLS_TIME" hidden="1">"2002.YR"</definedName>
    <definedName name="EV__MEMORYCVW__SES_PNLI_BSCURRENTLIA_V02.XLS" hidden="1">"PLANNING"</definedName>
    <definedName name="EV__MEMORYCVW__SES_PNLI_BSCURRENTLIA_V02.XLS_ACCDETAIL" hidden="1">"F_TOP"</definedName>
    <definedName name="EV__MEMORYCVW__SES_PNLI_BSCURRENTLIA_V02.XLS_ACCOUNT" hidden="1">"L32"</definedName>
    <definedName name="EV__MEMORYCVW__SES_PNLI_BSCURRENTLIA_V02.XLS_ACTIVEAPPLICATION" hidden="1">"PLANNING"</definedName>
    <definedName name="EV__MEMORYCVW__SES_PNLI_BSCURRENTLIA_V02.XLS_CATEGORY" hidden="1">"BPW"</definedName>
    <definedName name="EV__MEMORYCVW__SES_PNLI_BSCURRENTLIA_V02.XLS_DATASRC" hidden="1">"INPUT"</definedName>
    <definedName name="EV__MEMORYCVW__SES_PNLI_BSCURRENTLIA_V02.XLS_GROUPS" hidden="1">"C_100000"</definedName>
    <definedName name="EV__MEMORYCVW__SES_PNLI_BSCURRENTLIA_V02.XLS_INTCO" hidden="1">"IC_000002"</definedName>
    <definedName name="EV__MEMORYCVW__SES_PNLI_BSCURRENTLIA_V02.XLS_LEGALENTITY" hidden="1">"E_000002"</definedName>
    <definedName name="EV__MEMORYCVW__SES_PNLI_BSCURRENTLIA_V02.XLS_MEASURES" hidden="1">"PERIODIC"</definedName>
    <definedName name="EV__MEMORYCVW__SES_PNLI_BSCURRENTLIA_V02.XLS_SEGMENTS" hidden="1">"SEG_015"</definedName>
    <definedName name="EV__MEMORYCVW__SES_PNLI_BSCURRENTLIA_V02.XLS_TIME" hidden="1">"2002.YR"</definedName>
    <definedName name="EV__MEMORYCVW__SES_PNLI_ICDECLARATION_V01.XLT" hidden="1">"PLANNING"</definedName>
    <definedName name="EV__MEMORYCVW__SES_PNLI_ICDECLARATION_V011" hidden="1">"PLANNING"</definedName>
    <definedName name="EV__MEMORYCVW__SES_PNLI_ICDECLARATION_V02.XLS" hidden="1">"PLANNING"</definedName>
    <definedName name="EV__MEMORYCVW__SES_PNLI_ICDECLARATION_V021" hidden="1">"PLANNING"</definedName>
    <definedName name="EV__MEMORYCVW__SES_PNLI_ICDECLARATION_V03.XLT" hidden="1">"PLANNING"</definedName>
    <definedName name="EV__MEMORYCVW__SES_PNLI_ICDECLARATION_V031" hidden="1">"PLANNING"</definedName>
    <definedName name="EV__MEMORYCVW__SES_PNLI_INTCOMANAGER_V01.XLT" hidden="1">"PLANNING"</definedName>
    <definedName name="EV__MEMORYCVW__SES_PNLI_INTCOMANAGER_V01.XLT_ACCDETAIL" hidden="1">"F_TOP"</definedName>
    <definedName name="EV__MEMORYCVW__SES_PNLI_INTCOMANAGER_V01.XLT_ACCOUNT" hidden="1">"P67050"</definedName>
    <definedName name="EV__MEMORYCVW__SES_PNLI_INTCOMANAGER_V01.XLT_ACTIVEAPPLICATION" hidden="1">"PLANNING"</definedName>
    <definedName name="EV__MEMORYCVW__SES_PNLI_INTCOMANAGER_V01.XLT_CATEGORY" hidden="1">"BPW"</definedName>
    <definedName name="EV__MEMORYCVW__SES_PNLI_INTCOMANAGER_V01.XLT_DATASRC" hidden="1">"DATATYPE"</definedName>
    <definedName name="EV__MEMORYCVW__SES_PNLI_INTCOMANAGER_V01.XLT_GROUPS" hidden="1">"C_100000"</definedName>
    <definedName name="EV__MEMORYCVW__SES_PNLI_INTCOMANAGER_V01.XLT_INTCO" hidden="1">"IC_000002"</definedName>
    <definedName name="EV__MEMORYCVW__SES_PNLI_INTCOMANAGER_V01.XLT_LEGALENTITY" hidden="1">"E_101100"</definedName>
    <definedName name="EV__MEMORYCVW__SES_PNLI_INTCOMANAGER_V01.XLT_MEASURES" hidden="1">"PERIODIC"</definedName>
    <definedName name="EV__MEMORYCVW__SES_PNLI_INTCOMANAGER_V01.XLT_SEGMENTS" hidden="1">"SEG_015"</definedName>
    <definedName name="EV__MEMORYCVW__SES_PNLI_INTCOMANAGER_V01.XLT_TIME" hidden="1">"2002.YR"</definedName>
    <definedName name="EV__MEMORYCVW__SES_PNLI_INTEREST_V02.XLS" hidden="1">"PLANNING"</definedName>
    <definedName name="EV__MEMORYCVW__SES_PNLI_INTEREST_V02.XLS_ACCDETAIL" hidden="1">"F_TOP"</definedName>
    <definedName name="EV__MEMORYCVW__SES_PNLI_INTEREST_V02.XLS_ACCOUNT" hidden="1">"L32"</definedName>
    <definedName name="EV__MEMORYCVW__SES_PNLI_INTEREST_V02.XLS_ACTIVEAPPLICATION" hidden="1">"PLANNING"</definedName>
    <definedName name="EV__MEMORYCVW__SES_PNLI_INTEREST_V02.XLS_CATEGORY" hidden="1">"BUDW"</definedName>
    <definedName name="EV__MEMORYCVW__SES_PNLI_INTEREST_V02.XLS_DATASRC" hidden="1">"INPUT"</definedName>
    <definedName name="EV__MEMORYCVW__SES_PNLI_INTEREST_V02.XLS_GROUPS" hidden="1">"C_100000"</definedName>
    <definedName name="EV__MEMORYCVW__SES_PNLI_INTEREST_V02.XLS_INTCO" hidden="1">"IC_000002"</definedName>
    <definedName name="EV__MEMORYCVW__SES_PNLI_INTEREST_V02.XLS_LEGALENTITY" hidden="1">"E_000002"</definedName>
    <definedName name="EV__MEMORYCVW__SES_PNLI_INTEREST_V02.XLS_MEASURES" hidden="1">"PERIODIC"</definedName>
    <definedName name="EV__MEMORYCVW__SES_PNLI_INTEREST_V02.XLS_SEGMENTS" hidden="1">"SEG_015"</definedName>
    <definedName name="EV__MEMORYCVW__SES_PNLI_INTEREST_V02.XLS_TIME" hidden="1">"2002.YR"</definedName>
    <definedName name="EV__MEMORYCVW__SES_PNLI_OPEX_V01.XLT" hidden="1">"PLANNING"</definedName>
    <definedName name="EV__MEMORYCVW__SES_PNLI_OPEX_V01.XLT_ACCDETAIL" hidden="1">"F_TOP"</definedName>
    <definedName name="EV__MEMORYCVW__SES_PNLI_OPEX_V01.XLT_ACCOUNT" hidden="1">"P61000"</definedName>
    <definedName name="EV__MEMORYCVW__SES_PNLI_OPEX_V01.XLT_ACTIVEAPPLICATION" hidden="1">"PLANNING"</definedName>
    <definedName name="EV__MEMORYCVW__SES_PNLI_OPEX_V01.XLT_CATEGORY" hidden="1">"BUDW"</definedName>
    <definedName name="EV__MEMORYCVW__SES_PNLI_OPEX_V01.XLT_DATASRC" hidden="1">"INPUT"</definedName>
    <definedName name="EV__MEMORYCVW__SES_PNLI_OPEX_V01.XLT_GROUPS" hidden="1">"C_100000"</definedName>
    <definedName name="EV__MEMORYCVW__SES_PNLI_OPEX_V01.XLT_INTCO" hidden="1">"IC_000003"</definedName>
    <definedName name="EV__MEMORYCVW__SES_PNLI_OPEX_V01.XLT_LEGALENTITY" hidden="1">"P_000006"</definedName>
    <definedName name="EV__MEMORYCVW__SES_PNLI_OPEX_V01.XLT_MEASURES" hidden="1">"PERIODIC"</definedName>
    <definedName name="EV__MEMORYCVW__SES_PNLI_OPEX_V01.XLT_SEGMENTS" hidden="1">"SEG_015"</definedName>
    <definedName name="EV__MEMORYCVW__SES_PNLI_OPEX_V01.XLT_TIME" hidden="1">"2002.YR"</definedName>
    <definedName name="EV__MEMORYCVW__SES_PNLI_PNLOP_V02.XLS" hidden="1">"PLANNING"</definedName>
    <definedName name="EV__MEMORYCVW__SES_PNLI_PNLOP_V02.XLS_ACCDETAIL" hidden="1">"F_TOP"</definedName>
    <definedName name="EV__MEMORYCVW__SES_PNLI_PNLOP_V02.XLS_ACCOUNT" hidden="1">"L32"</definedName>
    <definedName name="EV__MEMORYCVW__SES_PNLI_PNLOP_V02.XLS_ACTIVEAPPLICATION" hidden="1">"PLANNING"</definedName>
    <definedName name="EV__MEMORYCVW__SES_PNLI_PNLOP_V02.XLS_CATEGORY" hidden="1">"BPW"</definedName>
    <definedName name="EV__MEMORYCVW__SES_PNLI_PNLOP_V02.XLS_DATASRC" hidden="1">"INPUT"</definedName>
    <definedName name="EV__MEMORYCVW__SES_PNLI_PNLOP_V02.XLS_GROUPS" hidden="1">"C_100000"</definedName>
    <definedName name="EV__MEMORYCVW__SES_PNLI_PNLOP_V02.XLS_INTCO" hidden="1">"IC_000002"</definedName>
    <definedName name="EV__MEMORYCVW__SES_PNLI_PNLOP_V02.XLS_LEGALENTITY" hidden="1">"E_000002"</definedName>
    <definedName name="EV__MEMORYCVW__SES_PNLI_PNLOP_V02.XLS_MEASURES" hidden="1">"PERIODIC"</definedName>
    <definedName name="EV__MEMORYCVW__SES_PNLI_PNLOP_V02.XLS_SEGMENTS" hidden="1">"SEG_015"</definedName>
    <definedName name="EV__MEMORYCVW__SES_PNLI_PNLOP_V02.XLS_TIME" hidden="1">"2002.YR"</definedName>
    <definedName name="EV__MEMORYCVW__SES_PNLI_REVENUE_V02.XLS" hidden="1">"PLANNING"</definedName>
    <definedName name="EV__MEMORYCVW__SES_PNLI_REVENUE_V02.XLS_ACCDETAIL" hidden="1">"IC_L43900"</definedName>
    <definedName name="EV__MEMORYCVW__SES_PNLI_REVENUE_V02.XLS_ACCOUNT" hidden="1">"L32"</definedName>
    <definedName name="EV__MEMORYCVW__SES_PNLI_REVENUE_V02.XLS_ACTIVEAPPLICATION" hidden="1">"PLANNING"</definedName>
    <definedName name="EV__MEMORYCVW__SES_PNLI_REVENUE_V02.XLS_CATEGORY" hidden="1">"BPW"</definedName>
    <definedName name="EV__MEMORYCVW__SES_PNLI_REVENUE_V02.XLS_DATASRC" hidden="1">"INPUT"</definedName>
    <definedName name="EV__MEMORYCVW__SES_PNLI_REVENUE_V02.XLS_GROUPS" hidden="1">"C_100000"</definedName>
    <definedName name="EV__MEMORYCVW__SES_PNLI_REVENUE_V02.XLS_INTCO" hidden="1">"TPTOP"</definedName>
    <definedName name="EV__MEMORYCVW__SES_PNLI_REVENUE_V02.XLS_LEGALENTITY" hidden="1">"E_000030"</definedName>
    <definedName name="EV__MEMORYCVW__SES_PNLI_REVENUE_V02.XLS_MEASURES" hidden="1">"PERIODIC"</definedName>
    <definedName name="EV__MEMORYCVW__SES_PNLI_REVENUE_V02.XLS_SEGMENTS" hidden="1">"SEG_015"</definedName>
    <definedName name="EV__MEMORYCVW__SES_PNLI_REVENUE_V02.XLS_TIME" hidden="1">"2002.YR"</definedName>
    <definedName name="EV__MEMORYCVW__SES_PNLI_TAX_V04.XLT" hidden="1">"PLANNING"</definedName>
    <definedName name="EV__MEMORYCVW__SES_PNLI_TAX_V04.XLT_ACCDETAIL" hidden="1">"F_TOP"</definedName>
    <definedName name="EV__MEMORYCVW__SES_PNLI_TAX_V04.XLT_ACCOUNT" hidden="1">"L32"</definedName>
    <definedName name="EV__MEMORYCVW__SES_PNLI_TAX_V04.XLT_ACTIVEAPPLICATION" hidden="1">"PLANNING"</definedName>
    <definedName name="EV__MEMORYCVW__SES_PNLI_TAX_V04.XLT_CATEGORY" hidden="1">"BUDW"</definedName>
    <definedName name="EV__MEMORYCVW__SES_PNLI_TAX_V04.XLT_DATASRC" hidden="1">"INPUT"</definedName>
    <definedName name="EV__MEMORYCVW__SES_PNLI_TAX_V04.XLT_GROUPS" hidden="1">"C_100000"</definedName>
    <definedName name="EV__MEMORYCVW__SES_PNLI_TAX_V04.XLT_INTCO" hidden="1">"IC_000002"</definedName>
    <definedName name="EV__MEMORYCVW__SES_PNLI_TAX_V04.XLT_LEGALENTITY" hidden="1">"E_000002"</definedName>
    <definedName name="EV__MEMORYCVW__SES_PNLI_TAX_V04.XLT_MEASURES" hidden="1">"PERIODIC"</definedName>
    <definedName name="EV__MEMORYCVW__SES_PNLI_TAX_V04.XLT_SEGMENTS" hidden="1">"SEG_015"</definedName>
    <definedName name="EV__MEMORYCVW__SES_PNLI_TAX_V04.XLT_TIME" hidden="1">"2002.YR"</definedName>
    <definedName name="EV__MEMORYCVW__SES_PNLR_INTCOMANAGER_V011" hidden="1">"PLANNING"</definedName>
    <definedName name="EV__MEMORYCVW__SES_PNLR_INTCOMANAGER_V011_ACCDETAIL" hidden="1">"F_TOP"</definedName>
    <definedName name="EV__MEMORYCVW__SES_PNLR_INTCOMANAGER_V011_ACCOUNT" hidden="1">"L32"</definedName>
    <definedName name="EV__MEMORYCVW__SES_PNLR_INTCOMANAGER_V011_ACTIVEAPPLICATION" hidden="1">"PLANNING"</definedName>
    <definedName name="EV__MEMORYCVW__SES_PNLR_INTCOMANAGER_V011_CATEGORY" hidden="1">"BPW"</definedName>
    <definedName name="EV__MEMORYCVW__SES_PNLR_INTCOMANAGER_V011_DATASRC" hidden="1">"INPUT"</definedName>
    <definedName name="EV__MEMORYCVW__SES_PNLR_INTCOMANAGER_V011_GROUPS" hidden="1">"C_100000"</definedName>
    <definedName name="EV__MEMORYCVW__SES_PNLR_INTCOMANAGER_V011_INTCO" hidden="1">"IC_000002"</definedName>
    <definedName name="EV__MEMORYCVW__SES_PNLR_INTCOMANAGER_V011_LEGALENTITY" hidden="1">"E_000030"</definedName>
    <definedName name="EV__MEMORYCVW__SES_PNLR_INTCOMANAGER_V011_MEASURES" hidden="1">"PERIODIC"</definedName>
    <definedName name="EV__MEMORYCVW__SES_PNLR_INTCOMANAGER_V011_SEGMENTS" hidden="1">"SEG_015"</definedName>
    <definedName name="EV__MEMORYCVW__SES_PNLR_INTCOMANAGER_V011_TIME" hidden="1">"2002.YR"</definedName>
    <definedName name="EV__MEMORYCVW__SES_REPORTPNLMONTHLY_V011" hidden="1">"PLANNING"</definedName>
    <definedName name="EV__MEMORYCVW__SES_REPORTPNLMONTHLY_V011_ACCDETAIL" hidden="1">"F_TOP"</definedName>
    <definedName name="EV__MEMORYCVW__SES_REPORTPNLMONTHLY_V011_ACCOUNT" hidden="1">"A28900"</definedName>
    <definedName name="EV__MEMORYCVW__SES_REPORTPNLMONTHLY_V011_ACTIVEAPPLICATION" hidden="1">"PLANNING"</definedName>
    <definedName name="EV__MEMORYCVW__SES_REPORTPNLMONTHLY_V011_CATEGORY" hidden="1">"BPW"</definedName>
    <definedName name="EV__MEMORYCVW__SES_REPORTPNLMONTHLY_V011_DATASRC" hidden="1">"INPUT"</definedName>
    <definedName name="EV__MEMORYCVW__SES_REPORTPNLMONTHLY_V011_GROUPS" hidden="1">"C_100000"</definedName>
    <definedName name="EV__MEMORYCVW__SES_REPORTPNLMONTHLY_V011_INTCO" hidden="1">"IC_000060"</definedName>
    <definedName name="EV__MEMORYCVW__SES_REPORTPNLMONTHLY_V011_LEGALENTITY" hidden="1">"E_101100"</definedName>
    <definedName name="EV__MEMORYCVW__SES_REPORTPNLMONTHLY_V011_MEASURES" hidden="1">"PERIODIC"</definedName>
    <definedName name="EV__MEMORYCVW__SES_REPORTPNLMONTHLY_V011_SEGMENTS" hidden="1">"SEG_015"</definedName>
    <definedName name="EV__MEMORYCVW__SES_REPORTPNLMONTHLY_V011_TIME" hidden="1">"2002.YR"</definedName>
    <definedName name="EV__MEMORYCVW__WEM_SES_PLANNINGMANAGERV01.XLT" hidden="1">"PLANNING"</definedName>
    <definedName name="EV__MEMORYCVW__WEM_SES_PLANNINGMANAGERV01.XLT_ACCDETAIL" hidden="1">"F_TOP"</definedName>
    <definedName name="EV__MEMORYCVW__WEM_SES_PLANNINGMANAGERV01.XLT_ACCOUNT" hidden="1">"L32"</definedName>
    <definedName name="EV__MEMORYCVW__WEM_SES_PLANNINGMANAGERV01.XLT_ACTIVEAPPLICATION" hidden="1">"PLANNING"</definedName>
    <definedName name="EV__MEMORYCVW__WEM_SES_PLANNINGMANAGERV01.XLT_CATEGORY" hidden="1">"BPW"</definedName>
    <definedName name="EV__MEMORYCVW__WEM_SES_PLANNINGMANAGERV01.XLT_DATASRC" hidden="1">"INPUT"</definedName>
    <definedName name="EV__MEMORYCVW__WEM_SES_PLANNINGMANAGERV01.XLT_GROUPS" hidden="1">"C_100000"</definedName>
    <definedName name="EV__MEMORYCVW__WEM_SES_PLANNINGMANAGERV01.XLT_INTCO" hidden="1">"IC_000002"</definedName>
    <definedName name="EV__MEMORYCVW__WEM_SES_PLANNINGMANAGERV01.XLT_LEGALENTITY" hidden="1">"E_101000"</definedName>
    <definedName name="EV__MEMORYCVW__WEM_SES_PLANNINGMANAGERV01.XLT_MEASURES" hidden="1">"PERIODIC"</definedName>
    <definedName name="EV__MEMORYCVW__WEM_SES_PLANNINGMANAGERV01.XLT_SEGMENTS" hidden="1">"SEG_015"</definedName>
    <definedName name="EV__MEMORYCVW__WEM_SES_PLANNINGMANAGERV01.XLT_TIME" hidden="1">"2002.YR"</definedName>
    <definedName name="EV__MEMORYCVW__WEM_SES_PLANNINGMANAGERV011" hidden="1">"PLANNING"</definedName>
    <definedName name="EV__MEMORYCVW__WEM_SES_PLANNINGMANAGERV011_ACCDETAIL" hidden="1">"F_NONE"</definedName>
    <definedName name="EV__MEMORYCVW__WEM_SES_PLANNINGMANAGERV011_ACCOUNT" hidden="1">"P7"</definedName>
    <definedName name="EV__MEMORYCVW__WEM_SES_PLANNINGMANAGERV011_ACTIVEAPPLICATION" hidden="1">"PLANNING"</definedName>
    <definedName name="EV__MEMORYCVW__WEM_SES_PLANNINGMANAGERV011_CATEGORY" hidden="1">"BUDW"</definedName>
    <definedName name="EV__MEMORYCVW__WEM_SES_PLANNINGMANAGERV011_DATASRC" hidden="1">"DATATYPE"</definedName>
    <definedName name="EV__MEMORYCVW__WEM_SES_PLANNINGMANAGERV011_GROUPS" hidden="1">"LC"</definedName>
    <definedName name="EV__MEMORYCVW__WEM_SES_PLANNINGMANAGERV011_INTCO" hidden="1">"TPTOP"</definedName>
    <definedName name="EV__MEMORYCVW__WEM_SES_PLANNINGMANAGERV011_LEGALENTITY" hidden="1">"E_000003"</definedName>
    <definedName name="EV__MEMORYCVW__WEM_SES_PLANNINGMANAGERV011_MEASURES" hidden="1">"PERIODIC"</definedName>
    <definedName name="EV__MEMORYCVW__WEM_SES_PLANNINGMANAGERV011_SEGMENTS" hidden="1">"TOT_SEG"</definedName>
    <definedName name="EV__MEMORYCVW__WEM_SES_PLANNINGMANAGERV011_TIME" hidden="1">"2006.YR"</definedName>
    <definedName name="EV__MEMORYCVW__WEM_SES_PLANNINGMGRV011" hidden="1">"PLANNING"</definedName>
    <definedName name="EV__MEMORYCVW__WEM_SES_PLANNINGMGRV011_ACCDETAIL" hidden="1">"F_NONE"</definedName>
    <definedName name="EV__MEMORYCVW__WEM_SES_PLANNINGMGRV011_ACCOUNT" hidden="1">"P63100"</definedName>
    <definedName name="EV__MEMORYCVW__WEM_SES_PLANNINGMGRV011_ACTIVEAPPLICATION" hidden="1">"PLANNING"</definedName>
    <definedName name="EV__MEMORYCVW__WEM_SES_PLANNINGMGRV011_CATEGORY" hidden="1">"BPW"</definedName>
    <definedName name="EV__MEMORYCVW__WEM_SES_PLANNINGMGRV011_DATASRC" hidden="1">"DATATYPE"</definedName>
    <definedName name="EV__MEMORYCVW__WEM_SES_PLANNINGMGRV011_GROUPS" hidden="1">"C_100000"</definedName>
    <definedName name="EV__MEMORYCVW__WEM_SES_PLANNINGMGRV011_INTCO" hidden="1">"IC_000002"</definedName>
    <definedName name="EV__MEMORYCVW__WEM_SES_PLANNINGMGRV011_LEGALENTITY" hidden="1">"E_000030"</definedName>
    <definedName name="EV__MEMORYCVW__WEM_SES_PLANNINGMGRV011_MEASURES" hidden="1">"PERIODIC"</definedName>
    <definedName name="EV__MEMORYCVW__WEM_SES_PLANNINGMGRV011_SEGMENTS" hidden="1">"SEG_015"</definedName>
    <definedName name="EV__MEMORYCVW__WEM_SES_PLANNINGMGRV011_TIME" hidden="1">"2002.YR"</definedName>
    <definedName name="EV__MEMORYCVW__WEM_SES_PLANNINGUSERV01.XLS" hidden="1">"PLANNING"</definedName>
    <definedName name="EV__MEMORYCVW__WEM_SES_PLANNINGUSERV01.XLS_ACCDETAIL" hidden="1">"F_TOP"</definedName>
    <definedName name="EV__MEMORYCVW__WEM_SES_PLANNINGUSERV01.XLS_ACCOUNT" hidden="1">"A32000"</definedName>
    <definedName name="EV__MEMORYCVW__WEM_SES_PLANNINGUSERV01.XLS_ACTIVEAPPLICATION" hidden="1">"PLANNING"</definedName>
    <definedName name="EV__MEMORYCVW__WEM_SES_PLANNINGUSERV01.XLS_CATEGORY" hidden="1">"BUDW"</definedName>
    <definedName name="EV__MEMORYCVW__WEM_SES_PLANNINGUSERV01.XLS_DATASRC" hidden="1">"INPUT"</definedName>
    <definedName name="EV__MEMORYCVW__WEM_SES_PLANNINGUSERV01.XLS_GROUPS" hidden="1">"C_100000"</definedName>
    <definedName name="EV__MEMORYCVW__WEM_SES_PLANNINGUSERV01.XLS_INTCO" hidden="1">"IC_000002"</definedName>
    <definedName name="EV__MEMORYCVW__WEM_SES_PLANNINGUSERV01.XLS_LEGALENTITY" hidden="1">"E_000028"</definedName>
    <definedName name="EV__MEMORYCVW__WEM_SES_PLANNINGUSERV01.XLS_MEASURES" hidden="1">"PERIODIC"</definedName>
    <definedName name="EV__MEMORYCVW__WEM_SES_PLANNINGUSERV01.XLS_SEGMENTS" hidden="1">"SEG_015"</definedName>
    <definedName name="EV__MEMORYCVW__WEM_SES_PLANNINGUSERV01.XLS_TIME" hidden="1">"2002.YR"</definedName>
    <definedName name="EV__MEMORYCVW__WEM_SES_PLANNINGUSERV011" hidden="1">"PLANNING"</definedName>
    <definedName name="EV__MEMORYCVW__WEM_SES_PLANNINGUSERV011_ACCDETAIL" hidden="1">"F_TOP"</definedName>
    <definedName name="EV__MEMORYCVW__WEM_SES_PLANNINGUSERV011_ACCOUNT" hidden="1">"TotalAcc"</definedName>
    <definedName name="EV__MEMORYCVW__WEM_SES_PLANNINGUSERV011_ACTIVEAPPLICATION" hidden="1">"PLANNING"</definedName>
    <definedName name="EV__MEMORYCVW__WEM_SES_PLANNINGUSERV011_CATEGORY" hidden="1">"BPW"</definedName>
    <definedName name="EV__MEMORYCVW__WEM_SES_PLANNINGUSERV011_DATASRC" hidden="1">"DATATYPE"</definedName>
    <definedName name="EV__MEMORYCVW__WEM_SES_PLANNINGUSERV011_GROUPS" hidden="1">"C_100000"</definedName>
    <definedName name="EV__MEMORYCVW__WEM_SES_PLANNINGUSERV011_INTCO" hidden="1">"TPTOP"</definedName>
    <definedName name="EV__MEMORYCVW__WEM_SES_PLANNINGUSERV011_LEGALENTITY" hidden="1">"E_000007"</definedName>
    <definedName name="EV__MEMORYCVW__WEM_SES_PLANNINGUSERV011_MEASURES" hidden="1">"PERIODIC"</definedName>
    <definedName name="EV__MEMORYCVW__WEM_SES_PLANNINGUSERV011_SEGMENTS" hidden="1">"TOT_SEG"</definedName>
    <definedName name="EV__MEMORYCVW__WEM_SES_PLANNINGUSERV011_TIME" hidden="1">"2002.YR"</definedName>
    <definedName name="EV__WBEVMODE__" hidden="1">1</definedName>
    <definedName name="EV__WBREFOPTIONS__" hidden="1">134217791</definedName>
    <definedName name="EV__WBVERSION__" hidden="1">0</definedName>
    <definedName name="EV__WSINFO__" hidden="1">"emily"</definedName>
    <definedName name="fd" hidden="1">'[6]Chart Data'!#REF!</definedName>
    <definedName name="Graph1" hidden="1">'[8]Key Financial Highlights'!$AR$224:$AT$224</definedName>
    <definedName name="Graph2" hidden="1">'[8]Key Financial Highlights'!$AR$225:$AT$225</definedName>
    <definedName name="Graph3" hidden="1">'[8]Key Financial Highlights'!$AR$226:$AT$226</definedName>
    <definedName name="Graph4" hidden="1">'[8]Key Financial Highlights'!$AR$223:$AT$223</definedName>
    <definedName name="K2__EVCOMOPTS__" hidden="1">10</definedName>
    <definedName name="K2_WBEVMODE" hidden="1">0</definedName>
    <definedName name="MEWarning" hidden="1">0</definedName>
    <definedName name="newtabe" localSheetId="3" hidden="1">[1]Sheet1!#REF!</definedName>
    <definedName name="newtabe" hidden="1">[1]Sheet1!#REF!</definedName>
    <definedName name="RiskAfterRecalcMacro" hidden="1">"Refresh_Iteration"</definedName>
    <definedName name="RiskAfterSimMacro" hidden="1">"Complete_Simulation"</definedName>
    <definedName name="RiskBeforeRecalcMacro" hidden="1">""</definedName>
    <definedName name="RiskBeforeSimMacro" hidden="1">"Before_Simulation"</definedName>
    <definedName name="RiskCollectDistributionSamples" hidden="1">0</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30000</definedName>
    <definedName name="RiskNumSimulations" hidden="1">1</definedName>
    <definedName name="RiskPauseOnError" hidden="1">FALSE</definedName>
    <definedName name="RiskRunAfterRecalcMacro" hidden="1">TRUE</definedName>
    <definedName name="RiskRunAfterSimMacro" hidden="1">TRUE</definedName>
    <definedName name="RiskRunBeforeRecalcMacro" hidden="1">FALSE</definedName>
    <definedName name="RiskRunBeforeSimMacro" hidden="1">TRUE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WACC" localSheetId="3" hidden="1">{"Pulp Production",#N/A,FALSE,"Pulp";"Pulp Earnings",#N/A,FALSE,"Pulp"}</definedName>
    <definedName name="WACC" hidden="1">{"Pulp Production",#N/A,FALSE,"Pulp";"Pulp Earnings",#N/A,FALSE,"Pulp"}</definedName>
    <definedName name="wrn.1." localSheetId="3" hidden="1">{"cover",#N/A,TRUE,"Cover";"toc1",#N/A,TRUE,"TOC";"ts1",#N/A,TRUE,"Transaction Summary";"ei",#N/A,TRUE,"Earnings Impact";"ad",#N/A,TRUE,"accretion dilution"}</definedName>
    <definedName name="wrn.1." hidden="1">{"cover",#N/A,TRUE,"Cover";"toc1",#N/A,TRUE,"TOC";"ts1",#N/A,TRUE,"Transaction Summary";"ei",#N/A,TRUE,"Earnings Impact";"ad",#N/A,TRUE,"accretion dilution"}</definedName>
    <definedName name="wrn.10." localSheetId="3" hidden="1">{"cover",#N/A,TRUE,"Cover";"toc3",#N/A,TRUE,"TOC";"over",#N/A,TRUE,"Overview";"ts2",#N/A,TRUE,"Det_Trans_Sum";"ei1c",#N/A,TRUE,"Earnings Impact";"ad1",#N/A,TRUE,"accretion dilution";"pfis1",#N/A,TRUE,"Pro Forma Income Statement";"acq1c",#N/A,TRUE,"Acquirer";"tar1c",#N/A,TRUE,"Target"}</definedName>
    <definedName name="wrn.10." hidden="1">{"cover",#N/A,TRUE,"Cover";"toc3",#N/A,TRUE,"TOC";"over",#N/A,TRUE,"Overview";"ts2",#N/A,TRUE,"Det_Trans_Sum";"ei1c",#N/A,TRUE,"Earnings Impact";"ad1",#N/A,TRUE,"accretion dilution";"pfis1",#N/A,TRUE,"Pro Forma Income Statement";"acq1c",#N/A,TRUE,"Acquirer";"tar1c",#N/A,TRUE,"Target"}</definedName>
    <definedName name="wrn.11." localSheetId="3" hidden="1">{"cover",#N/A,TRUE,"Cover";"toc3",#N/A,TRUE,"TOC";"over",#N/A,TRUE,"Overview";"ts2",#N/A,TRUE,"Det_Trans_Sum";"ei2c",#N/A,TRUE,"Earnings Impact";"ad2",#N/A,TRUE,"accretion dilution";"pfis2",#N/A,TRUE,"Pro Forma Income Statement";"acq2c",#N/A,TRUE,"Acquirer";"tar2c",#N/A,TRUE,"Target"}</definedName>
    <definedName name="wrn.11." hidden="1">{"cover",#N/A,TRUE,"Cover";"toc3",#N/A,TRUE,"TOC";"over",#N/A,TRUE,"Overview";"ts2",#N/A,TRUE,"Det_Trans_Sum";"ei2c",#N/A,TRUE,"Earnings Impact";"ad2",#N/A,TRUE,"accretion dilution";"pfis2",#N/A,TRUE,"Pro Forma Income Statement";"acq2c",#N/A,TRUE,"Acquirer";"tar2c",#N/A,TRUE,"Target"}</definedName>
    <definedName name="wrn.12." localSheetId="3" hidden="1">{"cover",#N/A,TRUE,"Cover";"toc3",#N/A,TRUE,"TOC";"over",#N/A,TRUE,"Overview";"ts2",#N/A,TRUE,"Det_Trans_Sum";"ei3c",#N/A,TRUE,"Earnings Impact";"ad3",#N/A,TRUE,"accretion dilution";"pfis3",#N/A,TRUE,"Pro Forma Income Statement";"acq3c",#N/A,TRUE,"Acquirer";"tar3c",#N/A,TRUE,"Target"}</definedName>
    <definedName name="wrn.12." hidden="1">{"cover",#N/A,TRUE,"Cover";"toc3",#N/A,TRUE,"TOC";"over",#N/A,TRUE,"Overview";"ts2",#N/A,TRUE,"Det_Trans_Sum";"ei3c",#N/A,TRUE,"Earnings Impact";"ad3",#N/A,TRUE,"accretion dilution";"pfis3",#N/A,TRUE,"Pro Forma Income Statement";"acq3c",#N/A,TRUE,"Acquirer";"tar3c",#N/A,TRUE,"Target"}</definedName>
    <definedName name="wrn.13." localSheetId="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3." hidden="1">{"cover",#N/A,TRUE,"Cover";"toc4",#N/A,TRUE,"TOC";"over",#N/A,TRUE,"Overview";"ts2",#N/A,TRUE,"Det_Trans_Sum";"eic",#N/A,TRUE,"Earnings Impact";"ad",#N/A,TRUE,"accretion dilution";"tas",#N/A,TRUE,"TaintedShares";"hg",#N/A,TRUE,"Has-Gets";"pfis",#N/A,TRUE,"Pro Forma Income Statement";"ca",#N/A,TRUE,"Contribution_Analysis";"acqc",#N/A,TRUE,"Acquirer";"tarc",#N/A,TRUE,"Target"}</definedName>
    <definedName name="wrn.14." localSheetId="3"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4." hidden="1">{"cover",#N/A,TRUE,"Cover";"toc4",#N/A,TRUE,"TOC";"over",#N/A,TRUE,"Overview";"ts2",#N/A,TRUE,"Det_Trans_Sum";"ei1c",#N/A,TRUE,"Earnings Impact";"ad1",#N/A,TRUE,"accretion dilution";"tas",#N/A,TRUE,"TaintedShares";"hg1",#N/A,TRUE,"Has-Gets";"pfis1",#N/A,TRUE,"Pro Forma Income Statement";"ca1",#N/A,TRUE,"Contribution_Analysis";"acq1c",#N/A,TRUE,"Acquirer";"tar1c",#N/A,TRUE,"Target"}</definedName>
    <definedName name="wrn.15." localSheetId="3"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5." hidden="1">{"cover",#N/A,TRUE,"Cover";"toc4",#N/A,TRUE,"TOC";"over",#N/A,TRUE,"Overview";"ts2",#N/A,TRUE,"Det_Trans_Sum";"ei2c",#N/A,TRUE,"Earnings Impact";"ad2",#N/A,TRUE,"accretion dilution";"tas",#N/A,TRUE,"TaintedShares";"hg2",#N/A,TRUE,"Has-Gets";"pfis2",#N/A,TRUE,"Pro Forma Income Statement";"ca2",#N/A,TRUE,"Contribution_Analysis";"acq2c",#N/A,TRUE,"Acquirer";"tar2c",#N/A,TRUE,"Target"}</definedName>
    <definedName name="wrn.16." localSheetId="3"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6." hidden="1">{"cover",#N/A,TRUE,"Cover";"toc4",#N/A,TRUE,"TOC";"over",#N/A,TRUE,"Overview";"ts2",#N/A,TRUE,"Det_Trans_Sum";"ei3c",#N/A,TRUE,"Earnings Impact";"ad3",#N/A,TRUE,"accretion dilution";"tas",#N/A,TRUE,"TaintedShares";"hg3",#N/A,TRUE,"Has-Gets";"pfis3",#N/A,TRUE,"Pro Forma Income Statement";"ca3",#N/A,TRUE,"Contribution_Analysis";"acq3c",#N/A,TRUE,"Acquirer";"tar3c",#N/A,TRUE,"Target"}</definedName>
    <definedName name="wrn.17." localSheetId="3" hidden="1">{"cover",#N/A,TRUE,"Cover";"toc5",#N/A,TRUE,"TOC";"over",#N/A,TRUE,"Overview";"ts2",#N/A,TRUE,"Det_Trans_Sum";"eic",#N/A,TRUE,"Earnings Impact";"ad",#N/A,TRUE,"accretion dilution";"pfis",#N/A,TRUE,"Pro Forma Income Statement";"ca",#N/A,TRUE,"Contribution_Analysis";"acqc",#N/A,TRUE,"Acquirer";"tarc",#N/A,TRUE,"Target"}</definedName>
    <definedName name="wrn.17." hidden="1">{"cover",#N/A,TRUE,"Cover";"toc5",#N/A,TRUE,"TOC";"over",#N/A,TRUE,"Overview";"ts2",#N/A,TRUE,"Det_Trans_Sum";"eic",#N/A,TRUE,"Earnings Impact";"ad",#N/A,TRUE,"accretion dilution";"pfis",#N/A,TRUE,"Pro Forma Income Statement";"ca",#N/A,TRUE,"Contribution_Analysis";"acqc",#N/A,TRUE,"Acquirer";"tarc",#N/A,TRUE,"Target"}</definedName>
    <definedName name="wrn.18." localSheetId="3" hidden="1">{"cover",#N/A,TRUE,"Cover";"toc5",#N/A,TRUE,"TOC";"over",#N/A,TRUE,"Overview";"ts2",#N/A,TRUE,"Det_Trans_Sum";"ei1c",#N/A,TRUE,"Earnings Impact";"ad1",#N/A,TRUE,"accretion dilution";"pfis1",#N/A,TRUE,"Pro Forma Income Statement";"ca1",#N/A,TRUE,"Contribution_Analysis";"acq1c",#N/A,TRUE,"Acquirer";"tar1c",#N/A,TRUE,"Target"}</definedName>
    <definedName name="wrn.18." hidden="1">{"cover",#N/A,TRUE,"Cover";"toc5",#N/A,TRUE,"TOC";"over",#N/A,TRUE,"Overview";"ts2",#N/A,TRUE,"Det_Trans_Sum";"ei1c",#N/A,TRUE,"Earnings Impact";"ad1",#N/A,TRUE,"accretion dilution";"pfis1",#N/A,TRUE,"Pro Forma Income Statement";"ca1",#N/A,TRUE,"Contribution_Analysis";"acq1c",#N/A,TRUE,"Acquirer";"tar1c",#N/A,TRUE,"Target"}</definedName>
    <definedName name="wrn.19." localSheetId="3" hidden="1">{"cover",#N/A,TRUE,"Cover";"toc5",#N/A,TRUE,"TOC";"ts2",#N/A,TRUE,"Det_Trans_Sum";"over",#N/A,TRUE,"Overview";"ei2c",#N/A,TRUE,"Earnings Impact";"ad2",#N/A,TRUE,"accretion dilution";"pfis2",#N/A,TRUE,"Pro Forma Income Statement";"ca2",#N/A,TRUE,"Contribution_Analysis";"acq2c",#N/A,TRUE,"Acquirer";"tar2c",#N/A,TRUE,"Target"}</definedName>
    <definedName name="wrn.19." hidden="1">{"cover",#N/A,TRUE,"Cover";"toc5",#N/A,TRUE,"TOC";"ts2",#N/A,TRUE,"Det_Trans_Sum";"over",#N/A,TRUE,"Overview";"ei2c",#N/A,TRUE,"Earnings Impact";"ad2",#N/A,TRUE,"accretion dilution";"pfis2",#N/A,TRUE,"Pro Forma Income Statement";"ca2",#N/A,TRUE,"Contribution_Analysis";"acq2c",#N/A,TRUE,"Acquirer";"tar2c",#N/A,TRUE,"Target"}</definedName>
    <definedName name="wrn.2." localSheetId="3" hidden="1">{"cover",#N/A,TRUE,"Cover";"toc1",#N/A,TRUE,"TOC";"ts1",#N/A,TRUE,"Transaction Summary";"ei1",#N/A,TRUE,"Earnings Impact";"ad1",#N/A,TRUE,"accretion dilution"}</definedName>
    <definedName name="wrn.2." hidden="1">{"cover",#N/A,TRUE,"Cover";"toc1",#N/A,TRUE,"TOC";"ts1",#N/A,TRUE,"Transaction Summary";"ei1",#N/A,TRUE,"Earnings Impact";"ad1",#N/A,TRUE,"accretion dilution"}</definedName>
    <definedName name="wrn.2._.pagers." localSheetId="3" hidden="1">{"Cover",#N/A,FALSE,"Cover";"Summary",#N/A,FALSE,"Summarpage"}</definedName>
    <definedName name="wrn.2._.pagers." hidden="1">{"Cover",#N/A,FALSE,"Cover";"Summary",#N/A,FALSE,"Summarpage"}</definedName>
    <definedName name="wrn.20." localSheetId="3" hidden="1">{"cover",#N/A,TRUE,"Cover";"toc5",#N/A,TRUE,"TOC";"over",#N/A,TRUE,"Overview";"ts2",#N/A,TRUE,"Det_Trans_Sum";"ei3c",#N/A,TRUE,"Earnings Impact";"ad3",#N/A,TRUE,"accretion dilution";"pfis3",#N/A,TRUE,"Pro Forma Income Statement";"ca3",#N/A,TRUE,"Contribution_Analysis";"acq3c",#N/A,TRUE,"Acquirer";"tar3c",#N/A,TRUE,"Target"}</definedName>
    <definedName name="wrn.20." hidden="1">{"cover",#N/A,TRUE,"Cover";"toc5",#N/A,TRUE,"TOC";"over",#N/A,TRUE,"Overview";"ts2",#N/A,TRUE,"Det_Trans_Sum";"ei3c",#N/A,TRUE,"Earnings Impact";"ad3",#N/A,TRUE,"accretion dilution";"pfis3",#N/A,TRUE,"Pro Forma Income Statement";"ca3",#N/A,TRUE,"Contribution_Analysis";"acq3c",#N/A,TRUE,"Acquirer";"tar3c",#N/A,TRUE,"Target"}</definedName>
    <definedName name="wrn.21." localSheetId="3" hidden="1">{"cover",#N/A,TRUE,"Cover";"toc6",#N/A,TRUE,"TOC";"over",#N/A,TRUE,"Overview";"ts2",#N/A,TRUE,"Det_Trans_Sum";"eic",#N/A,TRUE,"Earnings Impact";"ad",#N/A,TRUE,"accretion dilution";"hg",#N/A,TRUE,"Has-Gets";"pfis",#N/A,TRUE,"Pro Forma Income Statement";"ca",#N/A,TRUE,"Contribution_Analysis";"acqc",#N/A,TRUE,"Acquirer";"tarc",#N/A,TRUE,"Target"}</definedName>
    <definedName name="wrn.21." hidden="1">{"cover",#N/A,TRUE,"Cover";"toc6",#N/A,TRUE,"TOC";"over",#N/A,TRUE,"Overview";"ts2",#N/A,TRUE,"Det_Trans_Sum";"eic",#N/A,TRUE,"Earnings Impact";"ad",#N/A,TRUE,"accretion dilution";"hg",#N/A,TRUE,"Has-Gets";"pfis",#N/A,TRUE,"Pro Forma Income Statement";"ca",#N/A,TRUE,"Contribution_Analysis";"acqc",#N/A,TRUE,"Acquirer";"tarc",#N/A,TRUE,"Target"}</definedName>
    <definedName name="wrn.22." localSheetId="3"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2." hidden="1">{"cover",#N/A,TRUE,"Cover";"toc6",#N/A,TRUE,"TOC";"over",#N/A,TRUE,"Overview";"ts2",#N/A,TRUE,"Det_Trans_Sum";"ei1c",#N/A,TRUE,"Earnings Impact";"ad1",#N/A,TRUE,"accretion dilution";"hg1",#N/A,TRUE,"Has-Gets";"pfis1",#N/A,TRUE,"Pro Forma Income Statement";"ca1",#N/A,TRUE,"Contribution_Analysis";"acq1c",#N/A,TRUE,"Acquirer";"tar1c",#N/A,TRUE,"Target"}</definedName>
    <definedName name="wrn.23." localSheetId="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3." hidden="1">{"cover",#N/A,TRUE,"Cover";"toc6",#N/A,TRUE,"TOC";"pfis3",#N/A,TRUE,"Overview";"ts2",#N/A,TRUE,"Det_Trans_Sum";"ei2c",#N/A,TRUE,"Earnings Impact";"ad2",#N/A,TRUE,"accretion dilution";"hg2",#N/A,TRUE,"Has-Gets";"pfis2",#N/A,TRUE,"Pro Forma Income Statement";"ca2",#N/A,TRUE,"Contribution_Analysis";"acq2c",#N/A,TRUE,"Acquirer";"tar2c",#N/A,TRUE,"Target"}</definedName>
    <definedName name="wrn.24." localSheetId="3" hidden="1">{"cover",#N/A,TRUE,"Cover";"toc6",#N/A,TRUE,"TOC";"over",#N/A,TRUE,"Overview";"ts2",#N/A,TRUE,"Det_Trans_Sum";"ei3c",#N/A,TRUE,"Earnings Impact";"ad3",#N/A,TRUE,"accretion dilution";"hg3",#N/A,TRUE,"Has-Gets";"pfis",#N/A,TRUE,"Pro Forma Income Statement";"ca3",#N/A,TRUE,"Contribution_Analysis";"acq3c",#N/A,TRUE,"Acquirer";"tar3c",#N/A,TRUE,"Target"}</definedName>
    <definedName name="wrn.24." hidden="1">{"cover",#N/A,TRUE,"Cover";"toc6",#N/A,TRUE,"TOC";"over",#N/A,TRUE,"Overview";"ts2",#N/A,TRUE,"Det_Trans_Sum";"ei3c",#N/A,TRUE,"Earnings Impact";"ad3",#N/A,TRUE,"accretion dilution";"hg3",#N/A,TRUE,"Has-Gets";"pfis",#N/A,TRUE,"Pro Forma Income Statement";"ca3",#N/A,TRUE,"Contribution_Analysis";"acq3c",#N/A,TRUE,"Acquirer";"tar3c",#N/A,TRUE,"Target"}</definedName>
    <definedName name="wrn.25." localSheetId="3" hidden="1">{"cover",#N/A,TRUE,"Cover";"toc3",#N/A,TRUE,"TOC";"over",#N/A,TRUE,"Overview";"ts2",#N/A,TRUE,"Det_Trans_Sum";"ei",#N/A,TRUE,"Earnings Impact";"ad",#N/A,TRUE,"accretion dilution";"pfis",#N/A,TRUE,"Pro Forma Income Statement";"acq",#N/A,TRUE,"Acquirer";"tar",#N/A,TRUE,"Target"}</definedName>
    <definedName name="wrn.25." hidden="1">{"cover",#N/A,TRUE,"Cover";"toc3",#N/A,TRUE,"TOC";"over",#N/A,TRUE,"Overview";"ts2",#N/A,TRUE,"Det_Trans_Sum";"ei",#N/A,TRUE,"Earnings Impact";"ad",#N/A,TRUE,"accretion dilution";"pfis",#N/A,TRUE,"Pro Forma Income Statement";"acq",#N/A,TRUE,"Acquirer";"tar",#N/A,TRUE,"Target"}</definedName>
    <definedName name="wrn.26." localSheetId="3" hidden="1">{"cover",#N/A,TRUE,"Cover";"toc3",#N/A,TRUE,"TOC";"over",#N/A,TRUE,"Overview";"ts2",#N/A,TRUE,"Det_Trans_Sum";"ei1",#N/A,TRUE,"Earnings Impact";"ad1",#N/A,TRUE,"accretion dilution";"pfis1",#N/A,TRUE,"Pro Forma Income Statement";"acq1",#N/A,TRUE,"Acquirer";"tar1",#N/A,TRUE,"Target"}</definedName>
    <definedName name="wrn.26." hidden="1">{"cover",#N/A,TRUE,"Cover";"toc3",#N/A,TRUE,"TOC";"over",#N/A,TRUE,"Overview";"ts2",#N/A,TRUE,"Det_Trans_Sum";"ei1",#N/A,TRUE,"Earnings Impact";"ad1",#N/A,TRUE,"accretion dilution";"pfis1",#N/A,TRUE,"Pro Forma Income Statement";"acq1",#N/A,TRUE,"Acquirer";"tar1",#N/A,TRUE,"Target"}</definedName>
    <definedName name="wrn.27." localSheetId="3" hidden="1">{"cover",#N/A,TRUE,"Cover";"toc3",#N/A,TRUE,"TOC";"over",#N/A,TRUE,"Overview";"ts2",#N/A,TRUE,"Det_Trans_Sum";"ei2",#N/A,TRUE,"Earnings Impact";"ad2",#N/A,TRUE,"accretion dilution";"pfis2",#N/A,TRUE,"Pro Forma Income Statement";"acq2",#N/A,TRUE,"Acquirer";"tar2",#N/A,TRUE,"Target"}</definedName>
    <definedName name="wrn.27." hidden="1">{"cover",#N/A,TRUE,"Cover";"toc3",#N/A,TRUE,"TOC";"over",#N/A,TRUE,"Overview";"ts2",#N/A,TRUE,"Det_Trans_Sum";"ei2",#N/A,TRUE,"Earnings Impact";"ad2",#N/A,TRUE,"accretion dilution";"pfis2",#N/A,TRUE,"Pro Forma Income Statement";"acq2",#N/A,TRUE,"Acquirer";"tar2",#N/A,TRUE,"Target"}</definedName>
    <definedName name="wrn.28." localSheetId="3" hidden="1">{"cover",#N/A,TRUE,"Cover";"toc3",#N/A,TRUE,"TOC";"over",#N/A,TRUE,"Overview";"ts2",#N/A,TRUE,"Det_Trans_Sum";"ei3",#N/A,TRUE,"Earnings Impact";"ad3",#N/A,TRUE,"accretion dilution";"pfis3",#N/A,TRUE,"Pro Forma Income Statement";"acq3",#N/A,TRUE,"Acquirer";"tar3",#N/A,TRUE,"Target"}</definedName>
    <definedName name="wrn.28." hidden="1">{"cover",#N/A,TRUE,"Cover";"toc3",#N/A,TRUE,"TOC";"over",#N/A,TRUE,"Overview";"ts2",#N/A,TRUE,"Det_Trans_Sum";"ei3",#N/A,TRUE,"Earnings Impact";"ad3",#N/A,TRUE,"accretion dilution";"pfis3",#N/A,TRUE,"Pro Forma Income Statement";"acq3",#N/A,TRUE,"Acquirer";"tar3",#N/A,TRUE,"Target"}</definedName>
    <definedName name="wrn.29." localSheetId="3"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29." hidden="1">{"cover",#N/A,TRUE,"Cover";"toc4",#N/A,TRUE,"TOC";"over",#N/A,TRUE,"Overview";"ts2",#N/A,TRUE,"Det_Trans_Sum";"ei",#N/A,TRUE,"Earnings Impact";"ad",#N/A,TRUE,"accretion dilution";"tas",#N/A,TRUE,"TaintedShares";"hg",#N/A,TRUE,"Has-Gets";"pfis",#N/A,TRUE,"Pro Forma Income Statement";"ca",#N/A,TRUE,"Contribution_Analysis";"acq",#N/A,TRUE,"Acquirer";"tar",#N/A,TRUE,"Target"}</definedName>
    <definedName name="wrn.3." localSheetId="3" hidden="1">{"cover",#N/A,TRUE,"Cover";"toc1",#N/A,TRUE,"TOC";"ts1",#N/A,TRUE,"Transaction Summary";"ei2",#N/A,TRUE,"Earnings Impact";"ad2",#N/A,TRUE,"accretion dilution"}</definedName>
    <definedName name="wrn.3." hidden="1">{"cover",#N/A,TRUE,"Cover";"toc1",#N/A,TRUE,"TOC";"ts1",#N/A,TRUE,"Transaction Summary";"ei2",#N/A,TRUE,"Earnings Impact";"ad2",#N/A,TRUE,"accretion dilution"}</definedName>
    <definedName name="wrn.30." localSheetId="3"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0." hidden="1">{"cover",#N/A,TRUE,"Cover";"toc4",#N/A,TRUE,"TOC";"over",#N/A,TRUE,"Overview";"ts2",#N/A,TRUE,"Det_Trans_Sum";"ei1",#N/A,TRUE,"Earnings Impact";"ad1",#N/A,TRUE,"accretion dilution";"tas",#N/A,TRUE,"TaintedShares";"hg1",#N/A,TRUE,"Has-Gets";"pfis1",#N/A,TRUE,"Pro Forma Income Statement";"ca1",#N/A,TRUE,"Contribution_Analysis";"acq1",#N/A,TRUE,"Acquirer";"tar1",#N/A,TRUE,"Target"}</definedName>
    <definedName name="wrn.31." localSheetId="3"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1." hidden="1">{"cover",#N/A,TRUE,"Cover";"toc4",#N/A,TRUE,"TOC";"over",#N/A,TRUE,"Overview";"ts2",#N/A,TRUE,"Det_Trans_Sum";"ei2",#N/A,TRUE,"Earnings Impact";"ad2",#N/A,TRUE,"accretion dilution";"tas",#N/A,TRUE,"TaintedShares";"hg2",#N/A,TRUE,"Has-Gets";"pfis2",#N/A,TRUE,"Pro Forma Income Statement";"ca2",#N/A,TRUE,"Contribution_Analysis";"acq2",#N/A,TRUE,"Acquirer";"tar2",#N/A,TRUE,"Target"}</definedName>
    <definedName name="wrn.32." localSheetId="3"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2." hidden="1">{"cover",#N/A,TRUE,"Cover";"toc4",#N/A,TRUE,"TOC";"over",#N/A,TRUE,"Overview";"ts2",#N/A,TRUE,"Det_Trans_Sum";"ei3",#N/A,TRUE,"Earnings Impact";"ad3",#N/A,TRUE,"accretion dilution";"tas",#N/A,TRUE,"TaintedShares";"hg3",#N/A,TRUE,"Has-Gets";"pfis3",#N/A,TRUE,"Pro Forma Income Statement";"ca3",#N/A,TRUE,"Contribution_Analysis";"acq3",#N/A,TRUE,"Acquirer";"tar3",#N/A,TRUE,"Target"}</definedName>
    <definedName name="wrn.33." localSheetId="3" hidden="1">{"cover",#N/A,TRUE,"Cover";"toc5",#N/A,TRUE,"TOC";"over",#N/A,TRUE,"Overview";"ts2",#N/A,TRUE,"Det_Trans_Sum";"ei",#N/A,TRUE,"Earnings Impact";"ad",#N/A,TRUE,"accretion dilution";"pfis",#N/A,TRUE,"Pro Forma Income Statement";"ca",#N/A,TRUE,"Contribution_Analysis";"acq",#N/A,TRUE,"Acquirer";"tar",#N/A,TRUE,"Target"}</definedName>
    <definedName name="wrn.33." hidden="1">{"cover",#N/A,TRUE,"Cover";"toc5",#N/A,TRUE,"TOC";"over",#N/A,TRUE,"Overview";"ts2",#N/A,TRUE,"Det_Trans_Sum";"ei",#N/A,TRUE,"Earnings Impact";"ad",#N/A,TRUE,"accretion dilution";"pfis",#N/A,TRUE,"Pro Forma Income Statement";"ca",#N/A,TRUE,"Contribution_Analysis";"acq",#N/A,TRUE,"Acquirer";"tar",#N/A,TRUE,"Target"}</definedName>
    <definedName name="wrn.34." localSheetId="3" hidden="1">{"cover",#N/A,TRUE,"Cover";"toc5",#N/A,TRUE,"TOC";"over",#N/A,TRUE,"Overview";"ts2",#N/A,TRUE,"Det_Trans_Sum";"ei1",#N/A,TRUE,"Earnings Impact";"ad1",#N/A,TRUE,"accretion dilution";"pfis1",#N/A,TRUE,"Pro Forma Income Statement";"ca1",#N/A,TRUE,"Contribution_Analysis";"acq1",#N/A,TRUE,"Acquirer";"tar1",#N/A,TRUE,"Target"}</definedName>
    <definedName name="wrn.34." hidden="1">{"cover",#N/A,TRUE,"Cover";"toc5",#N/A,TRUE,"TOC";"over",#N/A,TRUE,"Overview";"ts2",#N/A,TRUE,"Det_Trans_Sum";"ei1",#N/A,TRUE,"Earnings Impact";"ad1",#N/A,TRUE,"accretion dilution";"pfis1",#N/A,TRUE,"Pro Forma Income Statement";"ca1",#N/A,TRUE,"Contribution_Analysis";"acq1",#N/A,TRUE,"Acquirer";"tar1",#N/A,TRUE,"Target"}</definedName>
    <definedName name="wrn.35." localSheetId="3" hidden="1">{"cover",#N/A,TRUE,"Cover";"toc5",#N/A,TRUE,"TOC";"over",#N/A,TRUE,"Overview";"ts2",#N/A,TRUE,"Det_Trans_Sum";"ei2",#N/A,TRUE,"Earnings Impact";"ad2",#N/A,TRUE,"accretion dilution";"pfis2",#N/A,TRUE,"Pro Forma Income Statement";"ca2",#N/A,TRUE,"Contribution_Analysis";"acq2",#N/A,TRUE,"Acquirer";"tar2",#N/A,TRUE,"Target"}</definedName>
    <definedName name="wrn.35." hidden="1">{"cover",#N/A,TRUE,"Cover";"toc5",#N/A,TRUE,"TOC";"over",#N/A,TRUE,"Overview";"ts2",#N/A,TRUE,"Det_Trans_Sum";"ei2",#N/A,TRUE,"Earnings Impact";"ad2",#N/A,TRUE,"accretion dilution";"pfis2",#N/A,TRUE,"Pro Forma Income Statement";"ca2",#N/A,TRUE,"Contribution_Analysis";"acq2",#N/A,TRUE,"Acquirer";"tar2",#N/A,TRUE,"Target"}</definedName>
    <definedName name="wrn.36." localSheetId="3" hidden="1">{"cover",#N/A,TRUE,"Cover";"toc5",#N/A,TRUE,"TOC";"over",#N/A,TRUE,"Overview";"ts2",#N/A,TRUE,"Det_Trans_Sum";"ei3",#N/A,TRUE,"Earnings Impact";"ad3",#N/A,TRUE,"accretion dilution";"pfis3",#N/A,TRUE,"Pro Forma Income Statement";"ca3",#N/A,TRUE,"Contribution_Analysis";"acq3",#N/A,TRUE,"Acquirer";"tar3",#N/A,TRUE,"Target"}</definedName>
    <definedName name="wrn.36." hidden="1">{"cover",#N/A,TRUE,"Cover";"toc5",#N/A,TRUE,"TOC";"over",#N/A,TRUE,"Overview";"ts2",#N/A,TRUE,"Det_Trans_Sum";"ei3",#N/A,TRUE,"Earnings Impact";"ad3",#N/A,TRUE,"accretion dilution";"pfis3",#N/A,TRUE,"Pro Forma Income Statement";"ca3",#N/A,TRUE,"Contribution_Analysis";"acq3",#N/A,TRUE,"Acquirer";"tar3",#N/A,TRUE,"Target"}</definedName>
    <definedName name="wrn.37." localSheetId="3" hidden="1">{"cover",#N/A,TRUE,"Cover";"toc6",#N/A,TRUE,"TOC";"over",#N/A,TRUE,"Overview";"ts2",#N/A,TRUE,"Det_Trans_Sum";"ei",#N/A,TRUE,"Earnings Impact";"ad",#N/A,TRUE,"accretion dilution";"hg",#N/A,TRUE,"Has-Gets";"pfis",#N/A,TRUE,"Pro Forma Income Statement";"ca",#N/A,TRUE,"Contribution_Analysis";"acq",#N/A,TRUE,"Acquirer";"tar",#N/A,TRUE,"Target"}</definedName>
    <definedName name="wrn.37." hidden="1">{"cover",#N/A,TRUE,"Cover";"toc6",#N/A,TRUE,"TOC";"over",#N/A,TRUE,"Overview";"ts2",#N/A,TRUE,"Det_Trans_Sum";"ei",#N/A,TRUE,"Earnings Impact";"ad",#N/A,TRUE,"accretion dilution";"hg",#N/A,TRUE,"Has-Gets";"pfis",#N/A,TRUE,"Pro Forma Income Statement";"ca",#N/A,TRUE,"Contribution_Analysis";"acq",#N/A,TRUE,"Acquirer";"tar",#N/A,TRUE,"Target"}</definedName>
    <definedName name="wrn.38." localSheetId="3" hidden="1">{"cover",#N/A,TRUE,"Cover";"toc6",#N/A,TRUE,"TOC";"over",#N/A,TRUE,"Overview";"ts2",#N/A,TRUE,"Det_Trans_Sum";"ei1",#N/A,TRUE,"Earnings Impact";"ad1",#N/A,TRUE,"accretion dilution";"hg1",#N/A,TRUE,"Has-Gets";"pfis1",#N/A,TRUE,"Pro Forma Income Statement";"ca1",#N/A,TRUE,"Contribution_Analysis";"acq1",#N/A,TRUE,"Acquirer";"tar1",#N/A,TRUE,"Target"}</definedName>
    <definedName name="wrn.38." hidden="1">{"cover",#N/A,TRUE,"Cover";"toc6",#N/A,TRUE,"TOC";"over",#N/A,TRUE,"Overview";"ts2",#N/A,TRUE,"Det_Trans_Sum";"ei1",#N/A,TRUE,"Earnings Impact";"ad1",#N/A,TRUE,"accretion dilution";"hg1",#N/A,TRUE,"Has-Gets";"pfis1",#N/A,TRUE,"Pro Forma Income Statement";"ca1",#N/A,TRUE,"Contribution_Analysis";"acq1",#N/A,TRUE,"Acquirer";"tar1",#N/A,TRUE,"Target"}</definedName>
    <definedName name="wrn.39." localSheetId="3" hidden="1">{"cover",#N/A,TRUE,"Cover";"toc6",#N/A,TRUE,"TOC";"over",#N/A,TRUE,"Overview";"ts2",#N/A,TRUE,"Det_Trans_Sum";"ei2",#N/A,TRUE,"Earnings Impact";"ad2",#N/A,TRUE,"accretion dilution";"hg2",#N/A,TRUE,"Has-Gets";"pfis2",#N/A,TRUE,"Pro Forma Income Statement";"ca2",#N/A,TRUE,"Contribution_Analysis";"acq2",#N/A,TRUE,"Acquirer";"tar2",#N/A,TRUE,"Target"}</definedName>
    <definedName name="wrn.39." hidden="1">{"cover",#N/A,TRUE,"Cover";"toc6",#N/A,TRUE,"TOC";"over",#N/A,TRUE,"Overview";"ts2",#N/A,TRUE,"Det_Trans_Sum";"ei2",#N/A,TRUE,"Earnings Impact";"ad2",#N/A,TRUE,"accretion dilution";"hg2",#N/A,TRUE,"Has-Gets";"pfis2",#N/A,TRUE,"Pro Forma Income Statement";"ca2",#N/A,TRUE,"Contribution_Analysis";"acq2",#N/A,TRUE,"Acquirer";"tar2",#N/A,TRUE,"Target"}</definedName>
    <definedName name="wrn.4." localSheetId="3" hidden="1">{"toc1",#N/A,FALSE,"TOC";"cover",#N/A,FALSE,"Cover";"ts1",#N/A,FALSE,"Transaction Summary";"ei3",#N/A,FALSE,"Earnings Impact";"ad3",#N/A,FALSE,"accretion dilution"}</definedName>
    <definedName name="wrn.4." hidden="1">{"toc1",#N/A,FALSE,"TOC";"cover",#N/A,FALSE,"Cover";"ts1",#N/A,FALSE,"Transaction Summary";"ei3",#N/A,FALSE,"Earnings Impact";"ad3",#N/A,FALSE,"accretion dilution"}</definedName>
    <definedName name="wrn.40." localSheetId="3" hidden="1">{"cover",#N/A,TRUE,"Cover";"toc6",#N/A,TRUE,"TOC";"over",#N/A,TRUE,"Overview";"ts2",#N/A,TRUE,"Det_Trans_Sum";"ei3",#N/A,TRUE,"Earnings Impact";"ad3",#N/A,TRUE,"accretion dilution";"hg3",#N/A,TRUE,"Has-Gets";"pfis3",#N/A,TRUE,"Pro Forma Income Statement";"ca3",#N/A,TRUE,"Contribution_Analysis";"acq3",#N/A,TRUE,"Acquirer";"tar3",#N/A,TRUE,"Target"}</definedName>
    <definedName name="wrn.40." hidden="1">{"cover",#N/A,TRUE,"Cover";"toc6",#N/A,TRUE,"TOC";"over",#N/A,TRUE,"Overview";"ts2",#N/A,TRUE,"Det_Trans_Sum";"ei3",#N/A,TRUE,"Earnings Impact";"ad3",#N/A,TRUE,"accretion dilution";"hg3",#N/A,TRUE,"Has-Gets";"pfis3",#N/A,TRUE,"Pro Forma Income Statement";"ca3",#N/A,TRUE,"Contribution_Analysis";"acq3",#N/A,TRUE,"Acquirer";"tar3",#N/A,TRUE,"Target"}</definedName>
    <definedName name="wrn.41." localSheetId="3" hidden="1">{"cover",#N/A,TRUE,"Cover";"toc7",#N/A,TRUE,"TOC";"over",#N/A,TRUE,"Overview";"ts2",#N/A,TRUE,"Det_Trans_Sum";"eic",#N/A,TRUE,"Earnings Impact";"ad",#N/A,TRUE,"accretion dilution";"pfis",#N/A,TRUE,"Pro Forma Income Statement";"profba",#N/A,TRUE,"Pro Forma Balance Sheet";"acqc",#N/A,TRUE,"Acquirer";"tarc",#N/A,TRUE,"Target"}</definedName>
    <definedName name="wrn.41." hidden="1">{"cover",#N/A,TRUE,"Cover";"toc7",#N/A,TRUE,"TOC";"over",#N/A,TRUE,"Overview";"ts2",#N/A,TRUE,"Det_Trans_Sum";"eic",#N/A,TRUE,"Earnings Impact";"ad",#N/A,TRUE,"accretion dilution";"pfis",#N/A,TRUE,"Pro Forma Income Statement";"profba",#N/A,TRUE,"Pro Forma Balance Sheet";"acqc",#N/A,TRUE,"Acquirer";"tarc",#N/A,TRUE,"Target"}</definedName>
    <definedName name="wrn.42." localSheetId="3" hidden="1">{"cover",#N/A,TRUE,"Cover";"toc7",#N/A,TRUE,"TOC";"over",#N/A,TRUE,"Overview";"ts2",#N/A,TRUE,"Det_Trans_Sum";"ei1c",#N/A,TRUE,"Earnings Impact";"ad1",#N/A,TRUE,"accretion dilution";"pfis1",#N/A,TRUE,"Pro Forma Income Statement";"profba",#N/A,TRUE,"Pro Forma Balance Sheet";"acq1c",#N/A,TRUE,"Acquirer";"tar1c",#N/A,TRUE,"Target"}</definedName>
    <definedName name="wrn.42." hidden="1">{"cover",#N/A,TRUE,"Cover";"toc7",#N/A,TRUE,"TOC";"over",#N/A,TRUE,"Overview";"ts2",#N/A,TRUE,"Det_Trans_Sum";"ei1c",#N/A,TRUE,"Earnings Impact";"ad1",#N/A,TRUE,"accretion dilution";"pfis1",#N/A,TRUE,"Pro Forma Income Statement";"profba",#N/A,TRUE,"Pro Forma Balance Sheet";"acq1c",#N/A,TRUE,"Acquirer";"tar1c",#N/A,TRUE,"Target"}</definedName>
    <definedName name="wrn.43." localSheetId="3" hidden="1">{"cover",#N/A,TRUE,"Cover";"toc7",#N/A,TRUE,"TOC";"over",#N/A,TRUE,"Overview";"ts2",#N/A,TRUE,"Det_Trans_Sum";"ei2c",#N/A,TRUE,"Earnings Impact";"ad2",#N/A,TRUE,"accretion dilution";"pfis2",#N/A,TRUE,"Pro Forma Income Statement";"profba",#N/A,TRUE,"Pro Forma Balance Sheet";"acq2c",#N/A,TRUE,"Acquirer";"tar2c",#N/A,TRUE,"Target"}</definedName>
    <definedName name="wrn.43." hidden="1">{"cover",#N/A,TRUE,"Cover";"toc7",#N/A,TRUE,"TOC";"over",#N/A,TRUE,"Overview";"ts2",#N/A,TRUE,"Det_Trans_Sum";"ei2c",#N/A,TRUE,"Earnings Impact";"ad2",#N/A,TRUE,"accretion dilution";"pfis2",#N/A,TRUE,"Pro Forma Income Statement";"profba",#N/A,TRUE,"Pro Forma Balance Sheet";"acq2c",#N/A,TRUE,"Acquirer";"tar2c",#N/A,TRUE,"Target"}</definedName>
    <definedName name="wrn.44." localSheetId="3" hidden="1">{"cover",#N/A,TRUE,"Cover";"toc7",#N/A,TRUE,"TOC";"over",#N/A,TRUE,"Overview";"ts2",#N/A,TRUE,"Det_Trans_Sum";"ei3c",#N/A,TRUE,"Earnings Impact";"ad3",#N/A,TRUE,"accretion dilution";"pfis3",#N/A,TRUE,"Pro Forma Income Statement";"profba",#N/A,TRUE,"Pro Forma Balance Sheet";"acq3c",#N/A,TRUE,"Acquirer";"tar3c",#N/A,TRUE,"Target"}</definedName>
    <definedName name="wrn.44." hidden="1">{"cover",#N/A,TRUE,"Cover";"toc7",#N/A,TRUE,"TOC";"over",#N/A,TRUE,"Overview";"ts2",#N/A,TRUE,"Det_Trans_Sum";"ei3c",#N/A,TRUE,"Earnings Impact";"ad3",#N/A,TRUE,"accretion dilution";"pfis3",#N/A,TRUE,"Pro Forma Income Statement";"profba",#N/A,TRUE,"Pro Forma Balance Sheet";"acq3c",#N/A,TRUE,"Acquirer";"tar3c",#N/A,TRUE,"Target"}</definedName>
    <definedName name="wrn.45." localSheetId="3"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5." hidden="1">{"cover",#N/A,TRUE,"Cover";"toc8",#N/A,TRUE,"TOC";"over",#N/A,TRUE,"Overview";"ts2",#N/A,TRUE,"Det_Trans_Sum";"eic",#N/A,TRUE,"Earnings Impact";"ad",#N/A,TRUE,"accretion dilution";"pfis",#N/A,TRUE,"Pro Forma Income Statement";"ca",#N/A,TRUE,"Contribution_Analysis";"profba",#N/A,TRUE,"Pro Forma Balance Sheet";"acqc",#N/A,TRUE,"Acquirer";"tarc",#N/A,TRUE,"Target"}</definedName>
    <definedName name="wrn.46." localSheetId="3"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6." hidden="1">{"cover",#N/A,TRUE,"Cover";"toc8",#N/A,TRUE,"TOC";"over",#N/A,TRUE,"Overview";"ts2",#N/A,TRUE,"Det_Trans_Sum";"ei1c",#N/A,TRUE,"Earnings Impact";"ad1",#N/A,TRUE,"accretion dilution";"pfis1",#N/A,TRUE,"Pro Forma Income Statement";"ca1",#N/A,TRUE,"Contribution_Analysis";"profba",#N/A,TRUE,"Pro Forma Balance Sheet";"acq1c",#N/A,TRUE,"Acquirer";"tar1c",#N/A,TRUE,"Target"}</definedName>
    <definedName name="wrn.47." localSheetId="3"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7." hidden="1">{"cover",#N/A,TRUE,"Cover";"toc8",#N/A,TRUE,"TOC";"over",#N/A,TRUE,"Overview";"ts2",#N/A,TRUE,"Det_Trans_Sum";"ei2c",#N/A,TRUE,"Earnings Impact";"ad2",#N/A,TRUE,"accretion dilution";"pfis2",#N/A,TRUE,"Pro Forma Income Statement";"ca2",#N/A,TRUE,"Contribution_Analysis";"profba",#N/A,TRUE,"Pro Forma Balance Sheet";"acq2c",#N/A,TRUE,"Acquirer";"tar2c",#N/A,TRUE,"Target"}</definedName>
    <definedName name="wrn.48." localSheetId="3"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8." hidden="1">{"cover",#N/A,TRUE,"Cover";"toc8",#N/A,TRUE,"TOC";"over",#N/A,TRUE,"Overview";"ts2",#N/A,TRUE,"Det_Trans_Sum";"ei3c",#N/A,TRUE,"Earnings Impact";"ad3",#N/A,TRUE,"accretion dilution";"pfis3",#N/A,TRUE,"Pro Forma Income Statement";"ca3",#N/A,TRUE,"Contribution_Analysis";"profba",#N/A,TRUE,"Pro Forma Balance Sheet";"acq3c",#N/A,TRUE,"Acquirer";"tar3c",#N/A,TRUE,"Target"}</definedName>
    <definedName name="wrn.49." localSheetId="3"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49." hidden="1">{"cover",#N/A,TRUE,"Cover";"toc9",#N/A,TRUE,"TOC";"over",#N/A,TRUE,"Overview";"ts2",#N/A,TRUE,"Det_Trans_Sum";"eic",#N/A,TRUE,"Earnings Impact";"ad",#N/A,TRUE,"accretion dilution";"tas",#N/A,TRUE,"TaintedShares";"hg",#N/A,TRUE,"Has-Gets";"pfis",#N/A,TRUE,"Pro Forma Income Statement";"ca",#N/A,TRUE,"Contribution_Analysis";"profba",#N/A,TRUE,"Pro Forma Balance Sheet";"acqc",#N/A,TRUE,"Acquirer";"tarc",#N/A,TRUE,"Target"}</definedName>
    <definedName name="wrn.5." localSheetId="3" hidden="1">{"cover",#N/A,TRUE,"Cover";"toc2",#N/A,TRUE,"TOC";"ts1",#N/A,TRUE,"Transaction Summary";"ei",#N/A,TRUE,"Earnings Impact";"ad",#N/A,TRUE,"accretion dilution";"hg",#N/A,TRUE,"Has-Gets"}</definedName>
    <definedName name="wrn.5." hidden="1">{"cover",#N/A,TRUE,"Cover";"toc2",#N/A,TRUE,"TOC";"ts1",#N/A,TRUE,"Transaction Summary";"ei",#N/A,TRUE,"Earnings Impact";"ad",#N/A,TRUE,"accretion dilution";"hg",#N/A,TRUE,"Has-Gets"}</definedName>
    <definedName name="wrn.50." localSheetId="3"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0." hidden="1">{"cover",#N/A,TRUE,"Cover";"toc9",#N/A,TRUE,"TOC";"over",#N/A,TRUE,"Overview";"ts2",#N/A,TRUE,"Det_Trans_Sum";"ei1c",#N/A,TRUE,"Earnings Impact";"ad1",#N/A,TRUE,"accretion dilution";"tas",#N/A,TRUE,"TaintedShares";"hg1",#N/A,TRUE,"Has-Gets";"pfis1",#N/A,TRUE,"Pro Forma Income Statement";"ca1",#N/A,TRUE,"Contribution_Analysis";"profba",#N/A,TRUE,"Pro Forma Balance Sheet";"acq1c",#N/A,TRUE,"Acquirer";"tar1c",#N/A,TRUE,"Target"}</definedName>
    <definedName name="wrn.51." localSheetId="3"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1." hidden="1">{"cover",#N/A,TRUE,"Cover";"toc9",#N/A,TRUE,"TOC";"over",#N/A,TRUE,"Overview";"ei2c",#N/A,TRUE,"Earnings Impact";"ts2",#N/A,TRUE,"Det_Trans_Sum";"ad2",#N/A,TRUE,"accretion dilution";"tas",#N/A,TRUE,"TaintedShares";"hg2",#N/A,TRUE,"Has-Gets";"pfis2",#N/A,TRUE,"Pro Forma Income Statement";"ca2",#N/A,TRUE,"Contribution_Analysis";"profba",#N/A,TRUE,"Pro Forma Balance Sheet";"acq2c",#N/A,TRUE,"Acquirer";"tar2c",#N/A,TRUE,"Target"}</definedName>
    <definedName name="wrn.52." localSheetId="3"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2." hidden="1">{"cover",#N/A,TRUE,"Cover";"toc9",#N/A,TRUE,"TOC";"over",#N/A,TRUE,"Overview";"ts2",#N/A,TRUE,"Det_Trans_Sum";"ei3c",#N/A,TRUE,"Earnings Impact";"ad3",#N/A,TRUE,"accretion dilution";"tas",#N/A,TRUE,"TaintedShares";"hg3",#N/A,TRUE,"Has-Gets";"pfis3",#N/A,TRUE,"Pro Forma Income Statement";"ca3",#N/A,TRUE,"Contribution_Analysis";"profba",#N/A,TRUE,"Pro Forma Balance Sheet";"acq3c",#N/A,TRUE,"Acquirer";"tar3c",#N/A,TRUE,"Target"}</definedName>
    <definedName name="wrn.53." localSheetId="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3." hidden="1">{"cover",#N/A,TRUE,"Cover";"toc10",#N/A,TRUE,"TOC";"over",#N/A,TRUE,"Overview";"ts2",#N/A,TRUE,"Det_Trans_Sum";"eic",#N/A,TRUE,"Earnings Impact";"ad",#N/A,TRUE,"accretion dilution";"hg",#N/A,TRUE,"Has-Gets";"pfis",#N/A,TRUE,"Pro Forma Income Statement";"ca",#N/A,TRUE,"Contribution_Analysis";"profba",#N/A,TRUE,"Pro Forma Balance Sheet";"acqc",#N/A,TRUE,"Acquirer";"tarc",#N/A,TRUE,"Target"}</definedName>
    <definedName name="wrn.54." localSheetId="3"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4." hidden="1">{"cover",#N/A,TRUE,"Cover";"toc10",#N/A,TRUE,"TOC";"over",#N/A,TRUE,"Overview";"over",#N/A,TRUE,"Det_Trans_Sum";"ei1c",#N/A,TRUE,"Earnings Impact";"ad1",#N/A,TRUE,"accretion dilution";"hg1",#N/A,TRUE,"Has-Gets";"pfis1",#N/A,TRUE,"Pro Forma Income Statement";"ca1",#N/A,TRUE,"Contribution_Analysis";"profba",#N/A,TRUE,"Pro Forma Balance Sheet";"acq1c",#N/A,TRUE,"Acquirer";"tar1c",#N/A,TRUE,"Target"}</definedName>
    <definedName name="wrn.55." localSheetId="3"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5." hidden="1">{"cover",#N/A,TRUE,"Cover";"toc10",#N/A,TRUE,"TOC";"over",#N/A,TRUE,"Overview";"ts2",#N/A,TRUE,"Det_Trans_Sum";"ei2c",#N/A,TRUE,"Earnings Impact";"ad2",#N/A,TRUE,"accretion dilution";"hg2",#N/A,TRUE,"Has-Gets";"pfis2",#N/A,TRUE,"Pro Forma Income Statement";"ca2",#N/A,TRUE,"Contribution_Analysis";"profba",#N/A,TRUE,"Pro Forma Balance Sheet";"acq2c",#N/A,TRUE,"Acquirer";"tar2c",#N/A,TRUE,"Target"}</definedName>
    <definedName name="wrn.56." localSheetId="3"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6." hidden="1">{"cover",#N/A,TRUE,"Cover";"toc10",#N/A,TRUE,"TOC";"over",#N/A,TRUE,"Overview";"ts2",#N/A,TRUE,"Det_Trans_Sum";"ei3c",#N/A,TRUE,"Earnings Impact";"ad3",#N/A,TRUE,"accretion dilution";"hg3",#N/A,TRUE,"Has-Gets";"pfis3",#N/A,TRUE,"Pro Forma Income Statement";"ca3",#N/A,TRUE,"Contribution_Analysis";"profba",#N/A,TRUE,"Pro Forma Balance Sheet";"acq3c",#N/A,TRUE,"Acquirer";"tar3c",#N/A,TRUE,"Target"}</definedName>
    <definedName name="wrn.57." localSheetId="3" hidden="1">{"cover",#N/A,TRUE,"Cover";"toc7",#N/A,TRUE,"TOC";"over",#N/A,TRUE,"Overview";"ts2",#N/A,TRUE,"Det_Trans_Sum";"ei",#N/A,TRUE,"Earnings Impact";"ad",#N/A,TRUE,"accretion dilution";"pfis",#N/A,TRUE,"Pro Forma Income Statement";"profba",#N/A,TRUE,"Pro Forma Balance Sheet";"acq",#N/A,TRUE,"Acquirer";"tar",#N/A,TRUE,"Target"}</definedName>
    <definedName name="wrn.57." hidden="1">{"cover",#N/A,TRUE,"Cover";"toc7",#N/A,TRUE,"TOC";"over",#N/A,TRUE,"Overview";"ts2",#N/A,TRUE,"Det_Trans_Sum";"ei",#N/A,TRUE,"Earnings Impact";"ad",#N/A,TRUE,"accretion dilution";"pfis",#N/A,TRUE,"Pro Forma Income Statement";"profba",#N/A,TRUE,"Pro Forma Balance Sheet";"acq",#N/A,TRUE,"Acquirer";"tar",#N/A,TRUE,"Target"}</definedName>
    <definedName name="wrn.58." localSheetId="3" hidden="1">{"cover",#N/A,TRUE,"Cover";"toc7",#N/A,TRUE,"TOC";"over",#N/A,TRUE,"Overview";"ts2",#N/A,TRUE,"Det_Trans_Sum";"ei1",#N/A,TRUE,"Earnings Impact";"ad1",#N/A,TRUE,"accretion dilution";"pfis1",#N/A,TRUE,"Pro Forma Income Statement";"profba",#N/A,TRUE,"Pro Forma Balance Sheet";"acq1",#N/A,TRUE,"Acquirer";"tar1",#N/A,TRUE,"Target"}</definedName>
    <definedName name="wrn.58." hidden="1">{"cover",#N/A,TRUE,"Cover";"toc7",#N/A,TRUE,"TOC";"over",#N/A,TRUE,"Overview";"ts2",#N/A,TRUE,"Det_Trans_Sum";"ei1",#N/A,TRUE,"Earnings Impact";"ad1",#N/A,TRUE,"accretion dilution";"pfis1",#N/A,TRUE,"Pro Forma Income Statement";"profba",#N/A,TRUE,"Pro Forma Balance Sheet";"acq1",#N/A,TRUE,"Acquirer";"tar1",#N/A,TRUE,"Target"}</definedName>
    <definedName name="wrn.59." localSheetId="3" hidden="1">{"cover",#N/A,TRUE,"Cover";"toc7",#N/A,TRUE,"TOC";"over",#N/A,TRUE,"Overview";"ts2",#N/A,TRUE,"Det_Trans_Sum";"ei2",#N/A,TRUE,"Earnings Impact";"ad2",#N/A,TRUE,"accretion dilution";"pfis2",#N/A,TRUE,"Pro Forma Income Statement";"profba",#N/A,TRUE,"Pro Forma Balance Sheet";"acq2",#N/A,TRUE,"Acquirer";"tar2",#N/A,TRUE,"Target"}</definedName>
    <definedName name="wrn.59." hidden="1">{"cover",#N/A,TRUE,"Cover";"toc7",#N/A,TRUE,"TOC";"over",#N/A,TRUE,"Overview";"ts2",#N/A,TRUE,"Det_Trans_Sum";"ei2",#N/A,TRUE,"Earnings Impact";"ad2",#N/A,TRUE,"accretion dilution";"pfis2",#N/A,TRUE,"Pro Forma Income Statement";"profba",#N/A,TRUE,"Pro Forma Balance Sheet";"acq2",#N/A,TRUE,"Acquirer";"tar2",#N/A,TRUE,"Target"}</definedName>
    <definedName name="wrn.6." localSheetId="3" hidden="1">{"cover",#N/A,TRUE,"Cover";"toc2",#N/A,TRUE,"TOC";"ts1",#N/A,TRUE,"Transaction Summary";"ei1",#N/A,TRUE,"Earnings Impact";"ad1",#N/A,TRUE,"accretion dilution";"hg1",#N/A,TRUE,"Has-Gets"}</definedName>
    <definedName name="wrn.6." hidden="1">{"cover",#N/A,TRUE,"Cover";"toc2",#N/A,TRUE,"TOC";"ts1",#N/A,TRUE,"Transaction Summary";"ei1",#N/A,TRUE,"Earnings Impact";"ad1",#N/A,TRUE,"accretion dilution";"hg1",#N/A,TRUE,"Has-Gets"}</definedName>
    <definedName name="wrn.60." localSheetId="3" hidden="1">{"cover",#N/A,TRUE,"Cover";"toc7",#N/A,TRUE,"TOC";"over",#N/A,TRUE,"Overview";"ts2",#N/A,TRUE,"Det_Trans_Sum";"ei3",#N/A,TRUE,"Earnings Impact";"ad3",#N/A,TRUE,"accretion dilution";"pfis3",#N/A,TRUE,"Pro Forma Income Statement";"profba",#N/A,TRUE,"Pro Forma Balance Sheet";"acq3",#N/A,TRUE,"Acquirer";"tar3",#N/A,TRUE,"Target"}</definedName>
    <definedName name="wrn.60." hidden="1">{"cover",#N/A,TRUE,"Cover";"toc7",#N/A,TRUE,"TOC";"over",#N/A,TRUE,"Overview";"ts2",#N/A,TRUE,"Det_Trans_Sum";"ei3",#N/A,TRUE,"Earnings Impact";"ad3",#N/A,TRUE,"accretion dilution";"pfis3",#N/A,TRUE,"Pro Forma Income Statement";"profba",#N/A,TRUE,"Pro Forma Balance Sheet";"acq3",#N/A,TRUE,"Acquirer";"tar3",#N/A,TRUE,"Target"}</definedName>
    <definedName name="wrn.61." localSheetId="3"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1." hidden="1">{"cover",#N/A,TRUE,"Cover";"toc8",#N/A,TRUE,"TOC";"over",#N/A,TRUE,"Overview";"ts2",#N/A,TRUE,"Det_Trans_Sum";"ei",#N/A,TRUE,"Earnings Impact";"ad",#N/A,TRUE,"accretion dilution";"tas",#N/A,TRUE,"TaintedShares";"hg",#N/A,TRUE,"Has-Gets";"pfis",#N/A,TRUE,"Pro Forma Income Statement";"ca",#N/A,TRUE,"Contribution_Analysis";"profba",#N/A,TRUE,"Pro Forma Balance Sheet";"acq",#N/A,TRUE,"Acquirer";"tar",#N/A,TRUE,"Target"}</definedName>
    <definedName name="wrn.62." localSheetId="3"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2." hidden="1">{"cover",#N/A,TRUE,"Cover";"toc8",#N/A,TRUE,"TOC";"over",#N/A,TRUE,"Overview";"ts2",#N/A,TRUE,"Det_Trans_Sum";"ei1",#N/A,TRUE,"Earnings Impact";"ad1",#N/A,TRUE,"accretion dilution";"tas",#N/A,TRUE,"TaintedShares";"hg1",#N/A,TRUE,"Has-Gets";"pfis1",#N/A,TRUE,"Pro Forma Income Statement";"ca1",#N/A,TRUE,"Contribution_Analysis";"profba",#N/A,TRUE,"Pro Forma Balance Sheet";"acq1",#N/A,TRUE,"Acquirer";"tar1",#N/A,TRUE,"Target"}</definedName>
    <definedName name="wrn.63." localSheetId="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3." hidden="1">{"cover",#N/A,TRUE,"Cover";"toc8",#N/A,TRUE,"TOC";"over",#N/A,TRUE,"Overview";"ts2",#N/A,TRUE,"Det_Trans_Sum";"ei2",#N/A,TRUE,"Earnings Impact";"ad2",#N/A,TRUE,"accretion dilution";"tas",#N/A,TRUE,"TaintedShares";"hg2",#N/A,TRUE,"Has-Gets";"pfis2",#N/A,TRUE,"Pro Forma Income Statement";"ca2",#N/A,TRUE,"Contribution_Analysis";"profba",#N/A,TRUE,"Pro Forma Balance Sheet";"acq2",#N/A,TRUE,"Acquirer";"tar2",#N/A,TRUE,"Target"}</definedName>
    <definedName name="wrn.64." localSheetId="3"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4." hidden="1">{"cover",#N/A,TRUE,"Cover";"toc8",#N/A,TRUE,"TOC";"over",#N/A,TRUE,"Overview";"ts2",#N/A,TRUE,"Det_Trans_Sum";"ei3",#N/A,TRUE,"Earnings Impact";"ad3",#N/A,TRUE,"accretion dilution";"tas",#N/A,TRUE,"TaintedShares";"hg3",#N/A,TRUE,"Has-Gets";"pfis3",#N/A,TRUE,"Pro Forma Income Statement";"ca3",#N/A,TRUE,"Contribution_Analysis";"profba",#N/A,TRUE,"Pro Forma Balance Sheet";"acq3",#N/A,TRUE,"Acquirer";"tar3",#N/A,TRUE,"Target"}</definedName>
    <definedName name="wrn.65." localSheetId="3"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5."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wrn.66." localSheetId="3"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6." hidden="1">{"cover",#N/A,TRUE,"Cover";"toc9",#N/A,TRUE,"TOC";"over",#N/A,TRUE,"Overview";"ts2",#N/A,TRUE,"Det_Trans_Sum";"ei1",#N/A,TRUE,"Earnings Impact";"ad1",#N/A,TRUE,"accretion dilution";"pfis1",#N/A,TRUE,"Pro Forma Income Statement";"ca1",#N/A,TRUE,"Contribution_Analysis";"profba",#N/A,TRUE,"Pro Forma Balance Sheet";"acq1",#N/A,TRUE,"Acquirer";"tar1",#N/A,TRUE,"Target"}</definedName>
    <definedName name="wrn.67." localSheetId="3"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7." hidden="1">{"cover",#N/A,TRUE,"Cover";"toc9",#N/A,TRUE,"TOC";"over",#N/A,TRUE,"Overview";"ts2",#N/A,TRUE,"Det_Trans_Sum";"ei2",#N/A,TRUE,"Earnings Impact";"ad2",#N/A,TRUE,"accretion dilution";"pfis2",#N/A,TRUE,"Pro Forma Income Statement";"ca2",#N/A,TRUE,"Contribution_Analysis";"profba",#N/A,TRUE,"Pro Forma Balance Sheet";"acq2",#N/A,TRUE,"Acquirer";"tar2",#N/A,TRUE,"Target"}</definedName>
    <definedName name="wrn.68." localSheetId="3"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8." hidden="1">{"cover",#N/A,TRUE,"Cover";"toc9",#N/A,TRUE,"TOC";"over",#N/A,TRUE,"Overview";"ts2",#N/A,TRUE,"Det_Trans_Sum";"ei3",#N/A,TRUE,"Earnings Impact";"ad3",#N/A,TRUE,"accretion dilution";"pfis3",#N/A,TRUE,"Pro Forma Income Statement";"ca3",#N/A,TRUE,"Contribution_Analysis";"profba",#N/A,TRUE,"Pro Forma Balance Sheet";"acq3",#N/A,TRUE,"Acquirer";"tar3",#N/A,TRUE,"Target"}</definedName>
    <definedName name="wrn.69." localSheetId="3"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69." hidden="1">{"cover",#N/A,TRUE,"Cover";"toc10",#N/A,TRUE,"TOC";"over",#N/A,TRUE,"Overview";"ts2",#N/A,TRUE,"Det_Trans_Sum";"ei",#N/A,TRUE,"Earnings Impact";"ad",#N/A,TRUE,"accretion dilution";"hg",#N/A,TRUE,"Has-Gets";"pfis",#N/A,TRUE,"Pro Forma Income Statement";"ca",#N/A,TRUE,"Contribution_Analysis";"profba",#N/A,TRUE,"Pro Forma Balance Sheet";"acq",#N/A,TRUE,"Acquirer";"tar",#N/A,TRUE,"Target"}</definedName>
    <definedName name="wrn.7." localSheetId="3" hidden="1">{"cover",#N/A,TRUE,"Cover";"toc2",#N/A,TRUE,"TOC";"ts1",#N/A,TRUE,"Transaction Summary";"ei2c",#N/A,TRUE,"Earnings Impact";"ad2",#N/A,TRUE,"accretion dilution";"hg2",#N/A,TRUE,"Has-Gets"}</definedName>
    <definedName name="wrn.7." hidden="1">{"cover",#N/A,TRUE,"Cover";"toc2",#N/A,TRUE,"TOC";"ts1",#N/A,TRUE,"Transaction Summary";"ei2c",#N/A,TRUE,"Earnings Impact";"ad2",#N/A,TRUE,"accretion dilution";"hg2",#N/A,TRUE,"Has-Gets"}</definedName>
    <definedName name="wrn.70." localSheetId="3"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0." hidden="1">{"cover",#N/A,TRUE,"Cover";"toc10",#N/A,TRUE,"TOC";"over",#N/A,TRUE,"Overview";"ts2",#N/A,TRUE,"Det_Trans_Sum";"ei1",#N/A,TRUE,"Earnings Impact";"ad1",#N/A,TRUE,"accretion dilution";"hg",#N/A,TRUE,"Has-Gets";"pfis1",#N/A,TRUE,"Pro Forma Income Statement";"ca1",#N/A,TRUE,"Contribution_Analysis";"profba",#N/A,TRUE,"Pro Forma Balance Sheet";"acq1",#N/A,TRUE,"Acquirer";"tar1",#N/A,TRUE,"Target"}</definedName>
    <definedName name="wrn.71." localSheetId="3"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1." hidden="1">{"cover",#N/A,TRUE,"Cover";"toc10",#N/A,TRUE,"TOC";"over",#N/A,TRUE,"Overview";"ts2",#N/A,TRUE,"Det_Trans_Sum";"ei2",#N/A,TRUE,"Earnings Impact";"ad2",#N/A,TRUE,"accretion dilution";"hg2",#N/A,TRUE,"Has-Gets";"pfis2",#N/A,TRUE,"Pro Forma Income Statement";"ca2",#N/A,TRUE,"Contribution_Analysis";"profba",#N/A,TRUE,"Pro Forma Balance Sheet";"acq2",#N/A,TRUE,"Acquirer";"tar2",#N/A,TRUE,"Target"}</definedName>
    <definedName name="wrn.72." localSheetId="3"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72."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wrn.8." localSheetId="3" hidden="1">{"cover",#N/A,TRUE,"Cover";"toc2",#N/A,TRUE,"TOC";"ts1",#N/A,TRUE,"Transaction Summary";"ei3",#N/A,TRUE,"Earnings Impact";"ad3",#N/A,TRUE,"accretion dilution";"hg3",#N/A,TRUE,"Has-Gets"}</definedName>
    <definedName name="wrn.8." hidden="1">{"cover",#N/A,TRUE,"Cover";"toc2",#N/A,TRUE,"TOC";"ts1",#N/A,TRUE,"Transaction Summary";"ei3",#N/A,TRUE,"Earnings Impact";"ad3",#N/A,TRUE,"accretion dilution";"hg3",#N/A,TRUE,"Has-Gets"}</definedName>
    <definedName name="wrn.9." localSheetId="3" hidden="1">{"cover",#N/A,TRUE,"Cover";"toc3",#N/A,TRUE,"TOC";"over",#N/A,TRUE,"Overview";"ts2",#N/A,TRUE,"Det_Trans_Sum";"eic",#N/A,TRUE,"Earnings Impact";"ad",#N/A,TRUE,"accretion dilution";"pfis",#N/A,TRUE,"Pro Forma Income Statement";"acqc",#N/A,TRUE,"Acquirer";"tarc",#N/A,TRUE,"Target"}</definedName>
    <definedName name="wrn.9." hidden="1">{"cover",#N/A,TRUE,"Cover";"toc3",#N/A,TRUE,"TOC";"over",#N/A,TRUE,"Overview";"ts2",#N/A,TRUE,"Det_Trans_Sum";"eic",#N/A,TRUE,"Earnings Impact";"ad",#N/A,TRUE,"accretion dilution";"pfis",#N/A,TRUE,"Pro Forma Income Statement";"acqc",#N/A,TRUE,"Acquirer";"tarc",#N/A,TRUE,"Target"}</definedName>
    <definedName name="wrn.All._.Sections." localSheetId="3" hidden="1">{"Data Entry",#N/A,FALSE,"COMPTEMP";"Ratios",#N/A,FALSE,"COMPTEMP";"Aggregate Values",#N/A,FALSE,"COMPTEMP";"Equity Multiples",#N/A,FALSE,"COMPTEMP";"Summary Overview",#N/A,FALSE,"COMPTEMP"}</definedName>
    <definedName name="wrn.All._.Sections." hidden="1">{"Data Entry",#N/A,FALSE,"COMPTEMP";"Ratios",#N/A,FALSE,"COMPTEMP";"Aggregate Values",#N/A,FALSE,"COMPTEMP";"Equity Multiples",#N/A,FALSE,"COMPTEMP";"Summary Overview",#N/A,FALSE,"COMPTEMP"}</definedName>
    <definedName name="wrn.annualpl." localSheetId="3" hidden="1">{#N/A,#N/A,FALSE,"Sheet1"}</definedName>
    <definedName name="wrn.annualpl." hidden="1">{#N/A,#N/A,FALSE,"Sheet1"}</definedName>
    <definedName name="wrn.annualpll." localSheetId="3" hidden="1">{#N/A,#N/A,FALSE,"Sheet1"}</definedName>
    <definedName name="wrn.annualpll." hidden="1">{#N/A,#N/A,FALSE,"Sheet1"}</definedName>
    <definedName name="wrn.back" localSheetId="3" hidden="1">{"Back Page",#N/A,FALSE,"Front and Back"}</definedName>
    <definedName name="wrn.back" hidden="1">{"Back Page",#N/A,FALSE,"Front and Back"}</definedName>
    <definedName name="wrn.Back._.Page." localSheetId="3" hidden="1">{"Back Page",#N/A,FALSE,"Front and Back"}</definedName>
    <definedName name="wrn.Back._.Page." hidden="1">{"Back Page",#N/A,FALSE,"Front and Back"}</definedName>
    <definedName name="wrn.breakup." localSheetId="3" hidden="1">{"comps1",#N/A,FALSE,"Comps Sheet";"comps2",#N/A,FALSE,"Comps Sheet";"comps3",#N/A,FALSE,"Comps Sheet";"comps4",#N/A,FALSE,"Comps Sheet";"comps5",#N/A,FALSE,"Comps Sheet";"comps6",#N/A,FALSE,"Comps Sheet";"ec",#N/A,FALSE,"E&amp;C";"environmental",#N/A,FALSE,"Environmental";"heavy",#N/A,FALSE,"Heavy Const."}</definedName>
    <definedName name="wrn.breakup." hidden="1">{"comps1",#N/A,FALSE,"Comps Sheet";"comps2",#N/A,FALSE,"Comps Sheet";"comps3",#N/A,FALSE,"Comps Sheet";"comps4",#N/A,FALSE,"Comps Sheet";"comps5",#N/A,FALSE,"Comps Sheet";"comps6",#N/A,FALSE,"Comps Sheet";"ec",#N/A,FALSE,"E&amp;C";"environmental",#N/A,FALSE,"Environmental";"heavy",#N/A,FALSE,"Heavy Const."}</definedName>
    <definedName name="wrn.Complete." localSheetId="3"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Complete." hidden="1">{"Cover",#N/A,FALSE,"Cover";"Summary",#N/A,FALSE,"Summarpage";"Assumptions",#N/A,FALSE,"Assumptions";"Earnings",#N/A,FALSE,"Earnings";"CF Oper.",#N/A,FALSE,"Earnings";"Balance Sheet",#N/A,FALSE,"balance";"Cash Flow",#N/A,FALSE,"cash flow";"Paper Production",#N/A,FALSE,"Paper";"Paper Earnings",#N/A,FALSE,"Paper";"Wood Production",#N/A,FALSE,"Wood Products";"Wood Earnings",#N/A,FALSE,"Wood Products";"Pulp Production",#N/A,FALSE,"Pulp";"Pulp Earnings",#N/A,FALSE,"Pulp"}</definedName>
    <definedName name="wrn.Detailed._.P._.and._.L." localSheetId="3" hidden="1">{"P and L Detail Page 1",#N/A,FALSE,"Data";"P and L Detail Page 2",#N/A,FALSE,"Data"}</definedName>
    <definedName name="wrn.Detailed._.P._.and._.L." hidden="1">{"P and L Detail Page 1",#N/A,FALSE,"Data";"P and L Detail Page 2",#N/A,FALSE,"Data"}</definedName>
    <definedName name="wrn.Financial._.Output." localSheetId="3" hidden="1">{"P and L",#N/A,FALSE,"Financial Output";"Cashflow",#N/A,FALSE,"Financial Output";"Balance Sheet",#N/A,FALSE,"Financial Output"}</definedName>
    <definedName name="wrn.Financial._.Output." hidden="1">{"P and L",#N/A,FALSE,"Financial Output";"Cashflow",#N/A,FALSE,"Financial Output";"Balance Sheet",#N/A,FALSE,"Financial Output"}</definedName>
    <definedName name="wrn.Five._.Year._.Record." localSheetId="3" hidden="1">{"Five Year Record",#N/A,FALSE,"Front and Back"}</definedName>
    <definedName name="wrn.Five._.Year._.Record." hidden="1">{"Five Year Record",#N/A,FALSE,"Front and Back"}</definedName>
    <definedName name="wrn.Front._.Page." localSheetId="3" hidden="1">{"Front Page",#N/A,FALSE,"Front and Back"}</definedName>
    <definedName name="wrn.Front._.Page." hidden="1">{"Front Page",#N/A,FALSE,"Front and Back"}</definedName>
    <definedName name="wrn.Geographic._.Trends." localSheetId="3" hidden="1">{"Geographic P1",#N/A,FALSE,"Division &amp; Geog"}</definedName>
    <definedName name="wrn.Geographic._.Trends." hidden="1">{"Geographic P1",#N/A,FALSE,"Division &amp; Geog"}</definedName>
    <definedName name="wrn.Nico." localSheetId="3" hidden="1">{#N/A,#N/A,TRUE,"Cover";#N/A,#N/A,TRUE,"Transaction Summary";#N/A,#N/A,TRUE,"Earnings Impact";#N/A,#N/A,TRUE,"accretion dilution"}</definedName>
    <definedName name="wrn.Nico." hidden="1">{#N/A,#N/A,TRUE,"Cover";#N/A,#N/A,TRUE,"Transaction Summary";#N/A,#N/A,TRUE,"Earnings Impact";#N/A,#N/A,TRUE,"accretion dilution"}</definedName>
    <definedName name="wrn.Pulp." localSheetId="3" hidden="1">{"Pulp Production",#N/A,FALSE,"Pulp";"Pulp Earnings",#N/A,FALSE,"Pulp"}</definedName>
    <definedName name="wrn.Pulp." hidden="1">{"Pulp Production",#N/A,FALSE,"Pulp";"Pulp Earnings",#N/A,FALSE,"Pulp"}</definedName>
    <definedName name="wrn.Report." localSheetId="3" hidden="1">{#N/A,#N/A,FALSE,"Summary";#N/A,#N/A,FALSE,"BS";#N/A,#N/A,FALSE,"IS";#N/A,#N/A,FALSE,"CF";#N/A,#N/A,FALSE,"DebtSchedule";#N/A,#N/A,FALSE,"Depreciation";#N/A,#N/A,FALSE,"Taxes";#N/A,#N/A,FALSE,"Assumptions";#N/A,#N/A,FALSE,"Covenants";#N/A,#N/A,FALSE,"Disc CF";#N/A,#N/A,FALSE,"Dividend Discount Model";#N/A,#N/A,FALSE,"PF EPS Impact";#N/A,#N/A,FALSE,"Input";#N/A,#N/A,FALSE,"Cost of Debt";#N/A,#N/A,FALSE,"WACC";#N/A,#N/A,FALSE,"DCF_Assum";#N/A,#N/A,FALSE,"DCF_Check"}</definedName>
    <definedName name="wrn.Report." hidden="1">{#N/A,#N/A,FALSE,"Summary";#N/A,#N/A,FALSE,"BS";#N/A,#N/A,FALSE,"IS";#N/A,#N/A,FALSE,"CF";#N/A,#N/A,FALSE,"DebtSchedule";#N/A,#N/A,FALSE,"Depreciation";#N/A,#N/A,FALSE,"Taxes";#N/A,#N/A,FALSE,"Assumptions";#N/A,#N/A,FALSE,"Covenants";#N/A,#N/A,FALSE,"Disc CF";#N/A,#N/A,FALSE,"Dividend Discount Model";#N/A,#N/A,FALSE,"PF EPS Impact";#N/A,#N/A,FALSE,"Input";#N/A,#N/A,FALSE,"Cost of Debt";#N/A,#N/A,FALSE,"WACC";#N/A,#N/A,FALSE,"DCF_Assum";#N/A,#N/A,FALSE,"DCF_Check"}</definedName>
    <definedName name="xx" hidden="1">'[8]Key Financial Highlights'!$AS$224:$AS$226</definedName>
    <definedName name="xxx" localSheetId="3"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xxx" hidden="1">{"cover",#N/A,TRUE,"Cover";"toc10",#N/A,TRUE,"TOC";"over",#N/A,TRUE,"Overview";"ts2",#N/A,TRUE,"Det_Trans_Sum";"ei3",#N/A,TRUE,"Earnings Impact";"ad3",#N/A,TRUE,"accretion dilution";"hg3",#N/A,TRUE,"Has-Gets";"pfis3",#N/A,TRUE,"Pro Forma Income Statement";"ca3",#N/A,TRUE,"Contribution_Analysis";"profba",#N/A,TRUE,"Pro Forma Balance Sheet";"acq3",#N/A,TRUE,"Acquirer";"tar3",#N/A,TRUE,"Target"}</definedName>
    <definedName name="yyy" hidden="1">'[8]Key Financial Highlights'!$AR$224:$AT$224</definedName>
    <definedName name="z" localSheetId="3"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 name="z" hidden="1">{"cover",#N/A,TRUE,"Cover";"toc9",#N/A,TRUE,"TOC";"over",#N/A,TRUE,"Overview";"ts2",#N/A,TRUE,"Det_Trans_Sum";"ei",#N/A,TRUE,"Earnings Impact";"ad1",#N/A,TRUE,"accretion dilution";"pfis",#N/A,TRUE,"Pro Forma Income Statement";"ca",#N/A,TRUE,"Contribution_Analysis";"profba",#N/A,TRUE,"Pro Forma Balance Sheet";"acq",#N/A,TRUE,"Acquirer";"tar",#N/A,TRUE,"Target"}</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M13" i="10" l="1"/>
  <c r="AM11" i="10"/>
  <c r="AL11" i="10"/>
  <c r="AL13" i="10" l="1"/>
  <c r="E45" i="1" l="1"/>
  <c r="F45" i="1"/>
  <c r="G45" i="1"/>
  <c r="D45" i="1"/>
  <c r="AJ26" i="10" l="1"/>
  <c r="AJ24" i="10"/>
  <c r="AJ23" i="10"/>
  <c r="AJ22" i="10"/>
  <c r="AJ21" i="10"/>
  <c r="AJ20" i="10"/>
  <c r="AJ19" i="10"/>
  <c r="C45" i="2"/>
  <c r="C47" i="2" s="1"/>
  <c r="D45" i="2"/>
  <c r="D47" i="2" s="1"/>
  <c r="D56" i="1" s="1"/>
  <c r="E45" i="2"/>
  <c r="E47" i="2" s="1"/>
  <c r="E56" i="1" s="1"/>
  <c r="F45" i="2"/>
  <c r="F47" i="2" s="1"/>
  <c r="F56" i="1" s="1"/>
  <c r="G45" i="2"/>
  <c r="G47" i="2" s="1"/>
  <c r="G56" i="1" s="1"/>
  <c r="C36" i="3"/>
  <c r="D36" i="3"/>
  <c r="E36" i="3"/>
  <c r="C35" i="3"/>
  <c r="D35" i="3"/>
  <c r="E35" i="3"/>
  <c r="G24" i="1" l="1"/>
  <c r="G27" i="1" s="1"/>
  <c r="AJ6" i="10"/>
  <c r="AJ5" i="10"/>
  <c r="AJ13" i="10"/>
  <c r="AJ12" i="10"/>
  <c r="AJ11" i="10"/>
  <c r="AJ10" i="10"/>
  <c r="AJ9" i="10"/>
  <c r="AJ8" i="10"/>
  <c r="AJ7" i="10"/>
  <c r="F24" i="1"/>
  <c r="F27" i="1" s="1"/>
  <c r="D32" i="2"/>
  <c r="B3" i="3" l="1"/>
  <c r="B44" i="1"/>
  <c r="B41" i="1"/>
  <c r="D40" i="2" l="1"/>
  <c r="D41" i="2" l="1"/>
  <c r="D43" i="2" s="1"/>
  <c r="C3" i="3" l="1"/>
  <c r="C40" i="2" l="1"/>
  <c r="C32" i="2"/>
  <c r="C41" i="2" l="1"/>
  <c r="C43" i="2" s="1"/>
</calcChain>
</file>

<file path=xl/sharedStrings.xml><?xml version="1.0" encoding="utf-8"?>
<sst xmlns="http://schemas.openxmlformats.org/spreadsheetml/2006/main" count="198" uniqueCount="174">
  <si>
    <t>In millions of euro / as reported</t>
  </si>
  <si>
    <t>Revenue</t>
  </si>
  <si>
    <t>Cost of sales</t>
  </si>
  <si>
    <t>Staff costs</t>
  </si>
  <si>
    <t>Other operating expenses</t>
  </si>
  <si>
    <t>Operating expenses</t>
  </si>
  <si>
    <t>EBITDA</t>
  </si>
  <si>
    <t xml:space="preserve">Depreciation expense </t>
  </si>
  <si>
    <t>Amortisation expense</t>
  </si>
  <si>
    <t>Operating profit before gain on deemed disposal of equity interest</t>
  </si>
  <si>
    <t>Gain on deemed disposal of equity interest</t>
  </si>
  <si>
    <t xml:space="preserve">Operating profit </t>
  </si>
  <si>
    <t>Finance income</t>
  </si>
  <si>
    <t>Finance costs</t>
  </si>
  <si>
    <t>Net financing costs</t>
  </si>
  <si>
    <t>Profit before tax</t>
  </si>
  <si>
    <t>Profit after tax</t>
  </si>
  <si>
    <t>Share of associates’ result, net of tax</t>
  </si>
  <si>
    <t xml:space="preserve">Profit from continuing operations </t>
  </si>
  <si>
    <t>Discontinued operations</t>
  </si>
  <si>
    <t>Loss after tax from discontinued operations</t>
  </si>
  <si>
    <t xml:space="preserve">Profit for the year </t>
  </si>
  <si>
    <t>Profit attributable to:</t>
  </si>
  <si>
    <t>Non-controlling interests</t>
  </si>
  <si>
    <t>Owners of the parent</t>
  </si>
  <si>
    <t>Class A shares</t>
  </si>
  <si>
    <t>Class B shares</t>
  </si>
  <si>
    <t>Dividend per share (in euro)</t>
  </si>
  <si>
    <t>Property, plant and equipment</t>
  </si>
  <si>
    <t>Assets in the course of construction</t>
  </si>
  <si>
    <t>Intangible assets</t>
  </si>
  <si>
    <t>Other financial assets</t>
  </si>
  <si>
    <t>Deferred customer contract costs</t>
  </si>
  <si>
    <t>Deferred tax assets</t>
  </si>
  <si>
    <t>Total non-current assets</t>
  </si>
  <si>
    <t>Inventories</t>
  </si>
  <si>
    <t>Prepayments</t>
  </si>
  <si>
    <t>Income tax receivable</t>
  </si>
  <si>
    <t>Total current assets</t>
  </si>
  <si>
    <t>Total assets</t>
  </si>
  <si>
    <t>Equity attributable to the owners of the parent</t>
  </si>
  <si>
    <t>Total equity</t>
  </si>
  <si>
    <t>Provisions</t>
  </si>
  <si>
    <t>Deferred income</t>
  </si>
  <si>
    <t xml:space="preserve">Deferred tax liabilities </t>
  </si>
  <si>
    <t xml:space="preserve">Other long-term liabilities </t>
  </si>
  <si>
    <t xml:space="preserve">Total non-current liabilities </t>
  </si>
  <si>
    <t xml:space="preserve">Trade and other payables </t>
  </si>
  <si>
    <t xml:space="preserve">Income tax liabilities  </t>
  </si>
  <si>
    <t xml:space="preserve">Total current liabilities </t>
  </si>
  <si>
    <t xml:space="preserve">Total liabilities </t>
  </si>
  <si>
    <t xml:space="preserve">Total equity and liabilities </t>
  </si>
  <si>
    <t>Taxes paid during the year</t>
  </si>
  <si>
    <t>Interest expense</t>
  </si>
  <si>
    <t>Changes in working capital</t>
  </si>
  <si>
    <t>Payments for purchases of intangible assets</t>
  </si>
  <si>
    <t>Payments or proceeds of / for acquisition of subsidiary, net of cash acquired</t>
  </si>
  <si>
    <t>Proceeds from disposal of tangible assets</t>
  </si>
  <si>
    <t>Net investment in equity-accounted investments</t>
  </si>
  <si>
    <t>Other investing activities</t>
  </si>
  <si>
    <t>Proceeds from borrowings</t>
  </si>
  <si>
    <t>Repayment of borrowings</t>
  </si>
  <si>
    <t xml:space="preserve">Payments for acquisition of treasury shares </t>
  </si>
  <si>
    <t>Proceeds from treasury shares sold and exercise of stock options</t>
  </si>
  <si>
    <t>Other financing activities</t>
  </si>
  <si>
    <t xml:space="preserve">Net foreign exchange movements </t>
  </si>
  <si>
    <t>Cash and equivalents at beginning of the year</t>
  </si>
  <si>
    <t xml:space="preserve">Net increase/(decrease) in cash and equivalents </t>
  </si>
  <si>
    <t>Cash and equivalents at end of the year</t>
  </si>
  <si>
    <t>Lease liabilities</t>
  </si>
  <si>
    <t>Fixed assets suppliers</t>
  </si>
  <si>
    <t>Lease payments</t>
  </si>
  <si>
    <t>Proceeds from perpetual bond, net of transaction costs</t>
  </si>
  <si>
    <t xml:space="preserve">Coupon paid on perpetual bond </t>
  </si>
  <si>
    <t> In EUR million</t>
  </si>
  <si>
    <t>Q1 2018</t>
  </si>
  <si>
    <t>Q2 2018</t>
  </si>
  <si>
    <t>Q3 2018</t>
  </si>
  <si>
    <t>Q4 2018</t>
  </si>
  <si>
    <t>Average USD exchange rate</t>
  </si>
  <si>
    <t>Government</t>
  </si>
  <si>
    <t>Fixed Data</t>
  </si>
  <si>
    <t>Mobility</t>
  </si>
  <si>
    <t>Total Networks</t>
  </si>
  <si>
    <t>Sub-total</t>
  </si>
  <si>
    <t>Other</t>
  </si>
  <si>
    <t>Group total</t>
  </si>
  <si>
    <t>Q1 2019</t>
  </si>
  <si>
    <t>Q2 2019</t>
  </si>
  <si>
    <t>Q3 2019</t>
  </si>
  <si>
    <t>Q4 2019</t>
  </si>
  <si>
    <t>Income tax benefit/ (expense)</t>
  </si>
  <si>
    <t>Q1 2020</t>
  </si>
  <si>
    <t>Q2 2020</t>
  </si>
  <si>
    <t>Q3 2020</t>
  </si>
  <si>
    <t>Q4 2020</t>
  </si>
  <si>
    <t>US C-band repurposing</t>
  </si>
  <si>
    <t>Impairment expense</t>
  </si>
  <si>
    <t>US C-band operating expenses</t>
  </si>
  <si>
    <t>Restructuring expenses</t>
  </si>
  <si>
    <t>Free cash flow before financing activities</t>
  </si>
  <si>
    <t>Interest paid on borrowings</t>
  </si>
  <si>
    <t>Free cash flow before equity distributions and treasury activities</t>
  </si>
  <si>
    <t>EUR/USD FX closing rate for the balance sheet</t>
  </si>
  <si>
    <t>Q1 2021</t>
  </si>
  <si>
    <t>Q2 2021</t>
  </si>
  <si>
    <t>Q3 2021</t>
  </si>
  <si>
    <t>Q4 2021</t>
  </si>
  <si>
    <t>Video</t>
  </si>
  <si>
    <t>Redemption of perpetual bond, net of transaction costs</t>
  </si>
  <si>
    <t>Dividends paid to non-controlling interest</t>
  </si>
  <si>
    <t>US C-band accelerated relocation payment</t>
  </si>
  <si>
    <t>Q1 2022</t>
  </si>
  <si>
    <t>Q2 2022</t>
  </si>
  <si>
    <t>Q3 2022</t>
  </si>
  <si>
    <t>Q4 2022</t>
  </si>
  <si>
    <t>Adjusted Net Profit</t>
  </si>
  <si>
    <t>US C-band reimbursement income</t>
  </si>
  <si>
    <t>Other significant special items</t>
  </si>
  <si>
    <t>Tax on significant special items</t>
  </si>
  <si>
    <t>Net (loss)/profit attributable to owners of the parent</t>
  </si>
  <si>
    <t>Net cash generated by operating activities</t>
  </si>
  <si>
    <t>Profit/(loss) before tax</t>
  </si>
  <si>
    <t>Adjustment for non-cash items</t>
  </si>
  <si>
    <t xml:space="preserve">Net cash absorbed by financing activities </t>
  </si>
  <si>
    <t>Reported EBITDA and EBITDA margin</t>
  </si>
  <si>
    <t>EBITDA is profit for the period before depreciation, amortisation, net financing cost and income tax. EBITDA margin is EBITDA divided by revenue.</t>
  </si>
  <si>
    <t>EBITDA adjusted to exclude significant special items. In 2021 and 2022, the primary exceptional items are the net impact of the repurposing of US C-band spectrum, restructuring charges, one-off regulatory charges arising outside ongoing operations, and costs associated with the acquisition and integration of new subsidiaries. Adjusted EBITDA margin is Adjusted EBITDA divided by revenue</t>
  </si>
  <si>
    <t>Adjusted Net Debt to Adjusted EBITDA</t>
  </si>
  <si>
    <t>Adjusted Net Debt to Adjusted EBITDA, represents the ratio of Net Debt plus 50% of the group’s hybrid bonds (per the rating agency methodology) divided by the last 12 months’ (rolling) Adjusted EBITDA.</t>
  </si>
  <si>
    <t>Adjusted EBITDA and Adjusted EBITDA margin</t>
  </si>
  <si>
    <t>Net profit attributable to owners of the parent adjusted to exclude the After tax impact of significant special items</t>
  </si>
  <si>
    <t>Alternative Performance Measure</t>
  </si>
  <si>
    <t xml:space="preserve">Like-for-like revenue by business unit </t>
  </si>
  <si>
    <t xml:space="preserve">Reported Net debt (B+C-A) </t>
  </si>
  <si>
    <t>Borrowings ((C))</t>
  </si>
  <si>
    <t>Borrowings (B)</t>
  </si>
  <si>
    <t>Cash and equivalents (A)</t>
  </si>
  <si>
    <t>Adjusted Net debt/Adjusted EBITDA</t>
  </si>
  <si>
    <t>Hybrid bonds</t>
  </si>
  <si>
    <t>Balance Sheet Summary</t>
  </si>
  <si>
    <t>Quarterly Revenue by vertical at reported Fx</t>
  </si>
  <si>
    <t>Video total</t>
  </si>
  <si>
    <t>Networks total</t>
  </si>
  <si>
    <t>Pro forma as if acquisition of DRS GES had been completed on 31st December 2021</t>
  </si>
  <si>
    <t>Cash flow statement</t>
  </si>
  <si>
    <t>Adjusted EBITDA (1)</t>
  </si>
  <si>
    <t>Adjusted Net Profit (2)</t>
  </si>
  <si>
    <t>Earnings per share (in euro) (3) (4)</t>
  </si>
  <si>
    <t>Average EUR/USD FX rate (5)</t>
  </si>
  <si>
    <t>Net cash absorbed by investing activities (1)</t>
  </si>
  <si>
    <t>Net cash absorbed by investing activities</t>
  </si>
  <si>
    <t>Payments for purchases of tangible assets, net of proceeds from disposals (1)</t>
  </si>
  <si>
    <t>1) 2022: Including €319 million related to US C-band repurposing; 2021: €38 million</t>
  </si>
  <si>
    <t>2) Net of dividends received on treasury shares of €11 million (2021: €2 million</t>
  </si>
  <si>
    <t>Dividends paid on ordinary shares, net of dividends received on treasury shares (2)</t>
  </si>
  <si>
    <t>Trade and other receivables (1)</t>
  </si>
  <si>
    <t xml:space="preserve">1) 2022: Trade and other receivables (current and non-current) include €480 million related to US C-band repurposing; 2021: €1,273 million. </t>
  </si>
  <si>
    <t xml:space="preserve">2) Adj Net Debt includes 50% of hybrid bonds - total of EUR 1,175 million, therefore 50% = EUR 568 million) </t>
  </si>
  <si>
    <t>Adjusted Net debt (Net debt + 50% hybrids) (2)</t>
  </si>
  <si>
    <t xml:space="preserve">4) Earnings per share is calculated as profit attributable to owners of the parent divided by the weighted average number of shares outstanding during the year, as adjusted to reflect </t>
  </si>
  <si>
    <t>the economic rights of each class of share. For the purposes of the EPS calculation only, the net profit for the year attributable to ordinary shareholders has be en adjusted to include the assumed coupon, net of tax, on the perpetual bonds.</t>
  </si>
  <si>
    <t xml:space="preserve">5) FX sensitivity: for every +/- 0.01 $US movement vs. Euro, group revenue impact is approximately +/- €10 million and Adjusted EBITDA impact is approximately +/- €5 million   </t>
  </si>
  <si>
    <t xml:space="preserve">1) Adjusted EBITDA excludes material exceptional items. The primary exceptional items are restructuring charges and the net impact of the repurposing of US C-band spectrum. </t>
  </si>
  <si>
    <t xml:space="preserve">3) Total economic shares = 445.75m    </t>
  </si>
  <si>
    <t xml:space="preserve">2) Net Profit excludes hybrid interest after tax  </t>
  </si>
  <si>
    <r>
      <rPr>
        <b/>
        <sz val="10"/>
        <rFont val="Arial"/>
        <family val="2"/>
      </rPr>
      <t>Notes</t>
    </r>
    <r>
      <rPr>
        <sz val="10"/>
        <rFont val="Arial"/>
        <family val="2"/>
      </rPr>
      <t>:</t>
    </r>
  </si>
  <si>
    <t>Adjusted EBITDA Margin %</t>
  </si>
  <si>
    <t>Notes:</t>
  </si>
  <si>
    <t>Q1 2023</t>
  </si>
  <si>
    <t>Government (1)</t>
  </si>
  <si>
    <t>1) DRS GES Revenues actually included from the on the 1st August 2022</t>
  </si>
  <si>
    <t>P&amp;L Summary</t>
  </si>
  <si>
    <t>Q2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</si>
</sst>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_(* \(#,##0.00\);_(* &quot;-&quot;??_);_(@_)"/>
    <numFmt numFmtId="164" formatCode="0.0000"/>
    <numFmt numFmtId="165" formatCode="#,##0_);\(#,##0\);_(&quot;-- &quot;;_(@_)"/>
    <numFmt numFmtId="166" formatCode="#,##0,,_);\(#,##0,,\)"/>
    <numFmt numFmtId="167" formatCode="#,##0,,_);\(#,##0,,\)_);\-_)"/>
    <numFmt numFmtId="168" formatCode="#,##0.0,,_);\(#,##0.0,,\)_);\-_)"/>
    <numFmt numFmtId="169" formatCode="#,##0.0_);\(#,##0.0\);_(&quot;-- &quot;;_(@_)"/>
  </numFmts>
  <fonts count="22" x14ac:knownFonts="1">
    <font>
      <sz val="11"/>
      <color theme="1"/>
      <name val="Calibri"/>
      <family val="2"/>
      <scheme val="minor"/>
    </font>
    <font>
      <sz val="8"/>
      <color theme="1"/>
      <name val="Arial"/>
      <family val="2"/>
    </font>
    <font>
      <b/>
      <sz val="8"/>
      <color rgb="FF0091D2"/>
      <name val="Arial"/>
      <family val="2"/>
    </font>
    <font>
      <sz val="8"/>
      <color theme="1"/>
      <name val="Arial"/>
      <family val="2"/>
    </font>
    <font>
      <i/>
      <sz val="8"/>
      <color theme="1"/>
      <name val="Arial"/>
      <family val="2"/>
    </font>
    <font>
      <b/>
      <sz val="8"/>
      <color rgb="FF000000"/>
      <name val="Arial"/>
      <family val="2"/>
    </font>
    <font>
      <sz val="8"/>
      <color rgb="FF000000"/>
      <name val="Arial"/>
      <family val="2"/>
    </font>
    <font>
      <b/>
      <sz val="8"/>
      <color theme="1"/>
      <name val="Arial"/>
      <family val="2"/>
    </font>
    <font>
      <sz val="10"/>
      <name val="Arial"/>
      <family val="2"/>
    </font>
    <font>
      <b/>
      <sz val="11"/>
      <color theme="1"/>
      <name val="Calibri"/>
      <family val="2"/>
      <scheme val="minor"/>
    </font>
    <font>
      <i/>
      <sz val="7"/>
      <color rgb="FF000000"/>
      <name val="Arial"/>
      <family val="2"/>
    </font>
    <font>
      <sz val="11"/>
      <color rgb="FFFF0000"/>
      <name val="Calibri"/>
      <family val="2"/>
      <scheme val="minor"/>
    </font>
    <font>
      <sz val="11"/>
      <color theme="1"/>
      <name val="Calibri"/>
      <family val="2"/>
      <scheme val="minor"/>
    </font>
    <font>
      <b/>
      <sz val="11"/>
      <color theme="8"/>
      <name val="Arial"/>
      <family val="2"/>
    </font>
    <font>
      <sz val="11"/>
      <color theme="8"/>
      <name val="Arial"/>
      <family val="2"/>
    </font>
    <font>
      <sz val="8"/>
      <name val="Arial"/>
      <family val="2"/>
    </font>
    <font>
      <b/>
      <sz val="9"/>
      <color theme="1"/>
      <name val="Arial"/>
      <family val="2"/>
    </font>
    <font>
      <sz val="9"/>
      <color theme="1"/>
      <name val="Arial"/>
      <family val="2"/>
    </font>
    <font>
      <b/>
      <sz val="10"/>
      <name val="Arial"/>
      <family val="2"/>
    </font>
    <font>
      <b/>
      <sz val="11"/>
      <name val="Arial"/>
      <family val="2"/>
    </font>
    <font>
      <b/>
      <sz val="12"/>
      <color theme="1"/>
      <name val="Calibri"/>
      <family val="2"/>
      <scheme val="minor"/>
    </font>
    <font>
      <b/>
      <sz val="12"/>
      <color theme="8"/>
      <name val="Arial"/>
      <family val="2"/>
    </font>
  </fonts>
  <fills count="11">
    <fill>
      <patternFill patternType="none"/>
    </fill>
    <fill>
      <patternFill patternType="gray125"/>
    </fill>
    <fill>
      <patternFill patternType="solid">
        <fgColor rgb="FFE7E6E6"/>
        <bgColor indexed="64"/>
      </patternFill>
    </fill>
    <fill>
      <patternFill patternType="solid">
        <fgColor rgb="FFFFFFFF"/>
        <bgColor indexed="64"/>
      </patternFill>
    </fill>
    <fill>
      <patternFill patternType="solid">
        <fgColor rgb="FFF2F2F2"/>
        <bgColor indexed="64"/>
      </patternFill>
    </fill>
    <fill>
      <patternFill patternType="solid">
        <fgColor rgb="FFD9D9D9"/>
        <bgColor indexed="64"/>
      </patternFill>
    </fill>
    <fill>
      <patternFill patternType="solid">
        <fgColor theme="0"/>
        <bgColor indexed="64"/>
      </patternFill>
    </fill>
    <fill>
      <patternFill patternType="solid">
        <fgColor theme="2"/>
        <bgColor indexed="64"/>
      </patternFill>
    </fill>
    <fill>
      <patternFill patternType="solid">
        <fgColor rgb="FFEAEAEA"/>
        <bgColor indexed="64"/>
      </patternFill>
    </fill>
    <fill>
      <patternFill patternType="solid">
        <fgColor theme="0" tint="-0.14999847407452621"/>
        <bgColor indexed="64"/>
      </patternFill>
    </fill>
    <fill>
      <patternFill patternType="solid">
        <fgColor theme="0" tint="-4.9989318521683403E-2"/>
        <bgColor indexed="64"/>
      </patternFill>
    </fill>
  </fills>
  <borders count="13">
    <border>
      <left/>
      <right/>
      <top/>
      <bottom/>
      <diagonal/>
    </border>
    <border>
      <left/>
      <right style="thick">
        <color rgb="FFFFFFFF"/>
      </right>
      <top style="medium">
        <color rgb="FF0091D2"/>
      </top>
      <bottom style="medium">
        <color indexed="64"/>
      </bottom>
      <diagonal/>
    </border>
    <border>
      <left/>
      <right/>
      <top style="medium">
        <color rgb="FF0091D2"/>
      </top>
      <bottom style="medium">
        <color indexed="64"/>
      </bottom>
      <diagonal/>
    </border>
    <border>
      <left/>
      <right style="medium">
        <color rgb="FFC0C0C0"/>
      </right>
      <top/>
      <bottom style="medium">
        <color rgb="FFC0C0C0"/>
      </bottom>
      <diagonal/>
    </border>
    <border>
      <left/>
      <right style="thick">
        <color rgb="FFFFFFFF"/>
      </right>
      <top/>
      <bottom style="medium">
        <color indexed="64"/>
      </bottom>
      <diagonal/>
    </border>
    <border>
      <left/>
      <right/>
      <top/>
      <bottom style="medium">
        <color indexed="64"/>
      </bottom>
      <diagonal/>
    </border>
    <border>
      <left/>
      <right style="medium">
        <color rgb="FFC0C0C0"/>
      </right>
      <top/>
      <bottom style="medium">
        <color indexed="64"/>
      </bottom>
      <diagonal/>
    </border>
    <border>
      <left/>
      <right style="thick">
        <color rgb="FFFFFFFF"/>
      </right>
      <top/>
      <bottom style="thick">
        <color indexed="64"/>
      </bottom>
      <diagonal/>
    </border>
    <border>
      <left/>
      <right/>
      <top/>
      <bottom style="thick">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s>
  <cellStyleXfs count="9">
    <xf numFmtId="0" fontId="0" fillId="0" borderId="0"/>
    <xf numFmtId="3" fontId="8" fillId="0" borderId="0"/>
    <xf numFmtId="3" fontId="8" fillId="0" borderId="0"/>
    <xf numFmtId="43" fontId="8" fillId="0" borderId="0" applyFont="0" applyFill="0" applyBorder="0" applyAlignment="0" applyProtection="0"/>
    <xf numFmtId="0" fontId="8" fillId="0" borderId="0"/>
    <xf numFmtId="9" fontId="8" fillId="0" borderId="0" applyFont="0" applyFill="0" applyBorder="0" applyAlignment="0" applyProtection="0"/>
    <xf numFmtId="0" fontId="8" fillId="0" borderId="0"/>
    <xf numFmtId="9" fontId="12" fillId="0" borderId="0" applyFont="0" applyFill="0" applyBorder="0" applyAlignment="0" applyProtection="0"/>
    <xf numFmtId="0" fontId="8" fillId="0" borderId="0"/>
  </cellStyleXfs>
  <cellXfs count="139">
    <xf numFmtId="0" fontId="0" fillId="0" borderId="0" xfId="0"/>
    <xf numFmtId="0" fontId="2" fillId="0" borderId="1" xfId="0" applyFont="1" applyBorder="1" applyAlignment="1">
      <alignment horizontal="left" vertical="center"/>
    </xf>
    <xf numFmtId="0" fontId="2" fillId="0" borderId="2" xfId="0" applyFont="1" applyBorder="1" applyAlignment="1">
      <alignment horizontal="left" vertical="center"/>
    </xf>
    <xf numFmtId="0" fontId="5" fillId="2" borderId="4" xfId="0" applyFont="1" applyFill="1" applyBorder="1" applyAlignment="1">
      <alignment horizontal="justify" vertical="center"/>
    </xf>
    <xf numFmtId="0" fontId="5" fillId="0" borderId="4" xfId="0" applyFont="1" applyBorder="1" applyAlignment="1">
      <alignment horizontal="justify" vertical="center"/>
    </xf>
    <xf numFmtId="4" fontId="5" fillId="2" borderId="4" xfId="0" applyNumberFormat="1" applyFont="1" applyFill="1" applyBorder="1" applyAlignment="1">
      <alignment horizontal="justify" vertical="center"/>
    </xf>
    <xf numFmtId="0" fontId="7" fillId="2" borderId="4" xfId="0" applyFont="1" applyFill="1" applyBorder="1" applyAlignment="1">
      <alignment horizontal="justify" vertical="center"/>
    </xf>
    <xf numFmtId="0" fontId="3" fillId="0" borderId="6" xfId="0" applyFont="1" applyBorder="1" applyAlignment="1">
      <alignment vertical="center"/>
    </xf>
    <xf numFmtId="0" fontId="3" fillId="0" borderId="4" xfId="0" applyFont="1" applyBorder="1" applyAlignment="1">
      <alignment horizontal="justify" vertical="center" wrapText="1"/>
    </xf>
    <xf numFmtId="0" fontId="7" fillId="2" borderId="4" xfId="0" applyFont="1" applyFill="1" applyBorder="1" applyAlignment="1">
      <alignment horizontal="justify" vertical="center" wrapText="1"/>
    </xf>
    <xf numFmtId="0" fontId="7" fillId="0" borderId="4" xfId="0" applyFont="1" applyBorder="1" applyAlignment="1">
      <alignment horizontal="justify" vertical="center" wrapText="1"/>
    </xf>
    <xf numFmtId="0" fontId="7" fillId="2" borderId="7" xfId="0" applyFont="1" applyFill="1" applyBorder="1" applyAlignment="1">
      <alignment horizontal="justify" vertical="center" wrapText="1"/>
    </xf>
    <xf numFmtId="0" fontId="9" fillId="0" borderId="0" xfId="0" applyFont="1"/>
    <xf numFmtId="0" fontId="0" fillId="0" borderId="0" xfId="0" applyAlignment="1"/>
    <xf numFmtId="0" fontId="3" fillId="0" borderId="4" xfId="0" applyFont="1" applyBorder="1" applyAlignment="1">
      <alignment horizontal="justify" vertical="center"/>
    </xf>
    <xf numFmtId="0" fontId="7" fillId="2" borderId="7" xfId="0" applyFont="1" applyFill="1" applyBorder="1" applyAlignment="1">
      <alignment horizontal="justify" vertical="center"/>
    </xf>
    <xf numFmtId="0" fontId="0" fillId="0" borderId="0" xfId="0"/>
    <xf numFmtId="0" fontId="2" fillId="0" borderId="1" xfId="0" applyFont="1" applyBorder="1" applyAlignment="1">
      <alignment horizontal="left" vertical="center" wrapText="1"/>
    </xf>
    <xf numFmtId="0" fontId="10" fillId="3" borderId="4" xfId="0" applyFont="1" applyFill="1" applyBorder="1" applyAlignment="1">
      <alignment horizontal="left" vertical="center" wrapText="1"/>
    </xf>
    <xf numFmtId="0" fontId="5" fillId="4" borderId="4" xfId="0" applyFont="1" applyFill="1" applyBorder="1" applyAlignment="1">
      <alignment horizontal="left" vertical="center" wrapText="1"/>
    </xf>
    <xf numFmtId="0" fontId="5" fillId="5" borderId="4" xfId="0" applyFont="1" applyFill="1" applyBorder="1" applyAlignment="1">
      <alignment horizontal="left" vertical="center" wrapText="1"/>
    </xf>
    <xf numFmtId="0" fontId="5" fillId="5" borderId="7" xfId="0" applyFont="1" applyFill="1" applyBorder="1" applyAlignment="1">
      <alignment horizontal="left"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alignment horizontal="left"/>
    </xf>
    <xf numFmtId="0" fontId="0" fillId="0" borderId="0" xfId="0" applyAlignment="1">
      <alignment horizontal="left"/>
    </xf>
    <xf numFmtId="164" fontId="4" fillId="0" borderId="3" xfId="0" applyNumberFormat="1" applyFont="1" applyBorder="1" applyAlignment="1">
      <alignment horizontal="left" vertical="center"/>
    </xf>
    <xf numFmtId="0" fontId="5" fillId="6" borderId="4" xfId="0" applyFont="1" applyFill="1" applyBorder="1" applyAlignment="1">
      <alignment horizontal="justify" vertical="center"/>
    </xf>
    <xf numFmtId="0" fontId="0" fillId="6" borderId="0" xfId="0" applyFill="1"/>
    <xf numFmtId="0" fontId="9" fillId="0" borderId="0" xfId="0" applyFont="1" applyAlignment="1">
      <alignment horizontal="left"/>
    </xf>
    <xf numFmtId="2" fontId="4" fillId="0" borderId="3" xfId="0" applyNumberFormat="1" applyFont="1" applyBorder="1" applyAlignment="1">
      <alignment horizontal="left" vertical="center"/>
    </xf>
    <xf numFmtId="165" fontId="3" fillId="0" borderId="5" xfId="0" applyNumberFormat="1" applyFont="1" applyBorder="1" applyAlignment="1">
      <alignment horizontal="left" vertical="center" wrapText="1"/>
    </xf>
    <xf numFmtId="165" fontId="3" fillId="2" borderId="5" xfId="0" applyNumberFormat="1" applyFont="1" applyFill="1" applyBorder="1" applyAlignment="1">
      <alignment horizontal="left" vertical="center" wrapText="1"/>
    </xf>
    <xf numFmtId="165" fontId="3" fillId="2" borderId="8" xfId="0" applyNumberFormat="1" applyFont="1" applyFill="1" applyBorder="1" applyAlignment="1">
      <alignment horizontal="left" vertical="center" wrapText="1"/>
    </xf>
    <xf numFmtId="165" fontId="6" fillId="2" borderId="4" xfId="0" applyNumberFormat="1" applyFont="1" applyFill="1" applyBorder="1" applyAlignment="1">
      <alignment horizontal="left" vertical="center"/>
    </xf>
    <xf numFmtId="165" fontId="3" fillId="2" borderId="5" xfId="0" applyNumberFormat="1" applyFont="1" applyFill="1" applyBorder="1" applyAlignment="1">
      <alignment horizontal="left" vertical="center"/>
    </xf>
    <xf numFmtId="165" fontId="6" fillId="6" borderId="4" xfId="0" applyNumberFormat="1" applyFont="1" applyFill="1" applyBorder="1" applyAlignment="1">
      <alignment horizontal="left" vertical="center"/>
    </xf>
    <xf numFmtId="165" fontId="3" fillId="6" borderId="5" xfId="0" applyNumberFormat="1" applyFont="1" applyFill="1" applyBorder="1" applyAlignment="1">
      <alignment horizontal="left" vertical="center"/>
    </xf>
    <xf numFmtId="165" fontId="6" fillId="0" borderId="4" xfId="0" applyNumberFormat="1" applyFont="1" applyBorder="1" applyAlignment="1">
      <alignment horizontal="left" vertical="center"/>
    </xf>
    <xf numFmtId="165" fontId="3" fillId="0" borderId="5" xfId="0" applyNumberFormat="1" applyFont="1" applyBorder="1" applyAlignment="1">
      <alignment horizontal="left" vertical="center"/>
    </xf>
    <xf numFmtId="165" fontId="3" fillId="2" borderId="4" xfId="0" applyNumberFormat="1" applyFont="1" applyFill="1" applyBorder="1" applyAlignment="1">
      <alignment horizontal="left" vertical="center"/>
    </xf>
    <xf numFmtId="165" fontId="3" fillId="0" borderId="6" xfId="0" applyNumberFormat="1" applyFont="1" applyBorder="1" applyAlignment="1">
      <alignment horizontal="left" vertical="center"/>
    </xf>
    <xf numFmtId="165" fontId="3" fillId="0" borderId="5" xfId="0" applyNumberFormat="1" applyFont="1" applyFill="1" applyBorder="1" applyAlignment="1">
      <alignment horizontal="left" vertical="center"/>
    </xf>
    <xf numFmtId="37" fontId="6" fillId="0" borderId="4" xfId="0" applyNumberFormat="1" applyFont="1" applyBorder="1" applyAlignment="1">
      <alignment horizontal="left" vertical="center"/>
    </xf>
    <xf numFmtId="37" fontId="3" fillId="0" borderId="5" xfId="0" applyNumberFormat="1" applyFont="1" applyBorder="1" applyAlignment="1">
      <alignment horizontal="left" vertical="center"/>
    </xf>
    <xf numFmtId="39" fontId="6" fillId="0" borderId="4" xfId="0" applyNumberFormat="1" applyFont="1" applyBorder="1" applyAlignment="1">
      <alignment horizontal="left" vertical="center"/>
    </xf>
    <xf numFmtId="39" fontId="3" fillId="0" borderId="5" xfId="0" applyNumberFormat="1" applyFont="1" applyBorder="1" applyAlignment="1">
      <alignment horizontal="left" vertical="center"/>
    </xf>
    <xf numFmtId="39" fontId="3" fillId="6" borderId="5" xfId="0" applyNumberFormat="1" applyFont="1" applyFill="1" applyBorder="1" applyAlignment="1">
      <alignment horizontal="left" vertical="center"/>
    </xf>
    <xf numFmtId="0" fontId="0" fillId="0" borderId="0" xfId="0" applyFont="1" applyAlignment="1">
      <alignment horizontal="left"/>
    </xf>
    <xf numFmtId="0" fontId="7" fillId="2" borderId="5" xfId="0" applyFont="1" applyFill="1" applyBorder="1" applyAlignment="1">
      <alignment horizontal="justify" vertical="center"/>
    </xf>
    <xf numFmtId="0" fontId="6" fillId="0" borderId="5" xfId="0" applyFont="1" applyBorder="1" applyAlignment="1">
      <alignment horizontal="justify" vertical="center"/>
    </xf>
    <xf numFmtId="165" fontId="3" fillId="6" borderId="0" xfId="0" applyNumberFormat="1" applyFont="1" applyFill="1" applyBorder="1" applyAlignment="1">
      <alignment horizontal="left" vertical="center"/>
    </xf>
    <xf numFmtId="165" fontId="6" fillId="6" borderId="0" xfId="0" applyNumberFormat="1" applyFont="1" applyFill="1" applyBorder="1" applyAlignment="1">
      <alignment horizontal="left" vertical="center"/>
    </xf>
    <xf numFmtId="3" fontId="3" fillId="0" borderId="5" xfId="0" applyNumberFormat="1" applyFont="1" applyBorder="1" applyAlignment="1">
      <alignment horizontal="left" vertical="center" wrapText="1"/>
    </xf>
    <xf numFmtId="3" fontId="3" fillId="2" borderId="5" xfId="0" applyNumberFormat="1" applyFont="1" applyFill="1" applyBorder="1" applyAlignment="1">
      <alignment horizontal="left" vertical="center" wrapText="1"/>
    </xf>
    <xf numFmtId="3" fontId="3" fillId="2" borderId="8" xfId="0" applyNumberFormat="1" applyFont="1" applyFill="1" applyBorder="1" applyAlignment="1">
      <alignment horizontal="left" vertical="center" wrapText="1"/>
    </xf>
    <xf numFmtId="165" fontId="6" fillId="0" borderId="5" xfId="0" applyNumberFormat="1" applyFont="1" applyBorder="1" applyAlignment="1">
      <alignment horizontal="left" vertical="center"/>
    </xf>
    <xf numFmtId="165" fontId="3" fillId="7" borderId="5" xfId="0" applyNumberFormat="1" applyFont="1" applyFill="1" applyBorder="1" applyAlignment="1">
      <alignment horizontal="left" vertical="center"/>
    </xf>
    <xf numFmtId="165" fontId="3" fillId="7" borderId="8" xfId="0" applyNumberFormat="1" applyFont="1" applyFill="1" applyBorder="1" applyAlignment="1">
      <alignment horizontal="left" vertical="center"/>
    </xf>
    <xf numFmtId="166" fontId="5" fillId="4" borderId="4" xfId="0" applyNumberFormat="1" applyFont="1" applyFill="1" applyBorder="1" applyAlignment="1">
      <alignment horizontal="center" vertical="center" wrapText="1"/>
    </xf>
    <xf numFmtId="166" fontId="5" fillId="4" borderId="5" xfId="0" applyNumberFormat="1" applyFont="1" applyFill="1" applyBorder="1" applyAlignment="1">
      <alignment horizontal="center" vertical="center" wrapText="1"/>
    </xf>
    <xf numFmtId="166" fontId="5" fillId="4" borderId="10" xfId="0" applyNumberFormat="1" applyFont="1" applyFill="1" applyBorder="1" applyAlignment="1">
      <alignment horizontal="center" vertical="center" wrapText="1"/>
    </xf>
    <xf numFmtId="166" fontId="0" fillId="0" borderId="0" xfId="0" applyNumberFormat="1" applyAlignment="1">
      <alignment horizontal="center"/>
    </xf>
    <xf numFmtId="166" fontId="5" fillId="5" borderId="4" xfId="0" applyNumberFormat="1" applyFont="1" applyFill="1" applyBorder="1" applyAlignment="1">
      <alignment horizontal="center" vertical="center" wrapText="1"/>
    </xf>
    <xf numFmtId="166" fontId="5" fillId="5" borderId="5" xfId="0" applyNumberFormat="1" applyFont="1" applyFill="1" applyBorder="1" applyAlignment="1">
      <alignment horizontal="center" vertical="center" wrapText="1"/>
    </xf>
    <xf numFmtId="166" fontId="5" fillId="5" borderId="10" xfId="0" applyNumberFormat="1" applyFont="1" applyFill="1" applyBorder="1" applyAlignment="1">
      <alignment horizontal="center" vertical="center" wrapText="1"/>
    </xf>
    <xf numFmtId="166" fontId="5" fillId="5" borderId="7" xfId="0" applyNumberFormat="1" applyFont="1" applyFill="1" applyBorder="1" applyAlignment="1">
      <alignment horizontal="center" vertical="center" wrapText="1"/>
    </xf>
    <xf numFmtId="166" fontId="5" fillId="5" borderId="8" xfId="0" applyNumberFormat="1" applyFont="1" applyFill="1" applyBorder="1" applyAlignment="1">
      <alignment horizontal="center" vertical="center" wrapText="1"/>
    </xf>
    <xf numFmtId="166" fontId="5" fillId="5" borderId="9" xfId="0" applyNumberFormat="1" applyFont="1" applyFill="1" applyBorder="1" applyAlignment="1">
      <alignment horizontal="center" vertical="center" wrapText="1"/>
    </xf>
    <xf numFmtId="2" fontId="10" fillId="3" borderId="4" xfId="0" applyNumberFormat="1" applyFont="1" applyFill="1" applyBorder="1" applyAlignment="1">
      <alignment horizontal="center" vertical="center" wrapText="1"/>
    </xf>
    <xf numFmtId="2" fontId="10" fillId="3" borderId="5" xfId="0" applyNumberFormat="1" applyFont="1" applyFill="1" applyBorder="1" applyAlignment="1">
      <alignment horizontal="center" vertical="center" wrapText="1"/>
    </xf>
    <xf numFmtId="2" fontId="0" fillId="0" borderId="0" xfId="0" applyNumberFormat="1" applyAlignment="1">
      <alignment horizontal="center"/>
    </xf>
    <xf numFmtId="2" fontId="10" fillId="3" borderId="10" xfId="0" applyNumberFormat="1" applyFont="1" applyFill="1" applyBorder="1" applyAlignment="1">
      <alignment horizontal="center" vertical="center" wrapText="1"/>
    </xf>
    <xf numFmtId="0" fontId="0" fillId="0" borderId="0" xfId="0" applyAlignment="1">
      <alignment horizontal="left"/>
    </xf>
    <xf numFmtId="167" fontId="0" fillId="0" borderId="0" xfId="0" applyNumberFormat="1"/>
    <xf numFmtId="168" fontId="0" fillId="0" borderId="0" xfId="0" applyNumberFormat="1"/>
    <xf numFmtId="165" fontId="0" fillId="0" borderId="0" xfId="0" applyNumberFormat="1" applyAlignment="1"/>
    <xf numFmtId="169" fontId="3" fillId="0" borderId="5" xfId="0" applyNumberFormat="1" applyFont="1" applyBorder="1" applyAlignment="1">
      <alignment horizontal="left" vertical="center"/>
    </xf>
    <xf numFmtId="0" fontId="3" fillId="6" borderId="4" xfId="0" applyFont="1" applyFill="1" applyBorder="1" applyAlignment="1">
      <alignment horizontal="justify" vertical="center"/>
    </xf>
    <xf numFmtId="165" fontId="3" fillId="6" borderId="5" xfId="0" applyNumberFormat="1" applyFont="1" applyFill="1" applyBorder="1" applyAlignment="1">
      <alignment horizontal="left" vertical="center" wrapText="1"/>
    </xf>
    <xf numFmtId="165" fontId="3" fillId="8" borderId="5" xfId="0" applyNumberFormat="1" applyFont="1" applyFill="1" applyBorder="1" applyAlignment="1">
      <alignment horizontal="left" vertical="center" wrapText="1"/>
    </xf>
    <xf numFmtId="165" fontId="6" fillId="6" borderId="5" xfId="0" applyNumberFormat="1" applyFont="1" applyFill="1" applyBorder="1" applyAlignment="1">
      <alignment horizontal="left" vertical="center"/>
    </xf>
    <xf numFmtId="165" fontId="3" fillId="6" borderId="4" xfId="0" applyNumberFormat="1" applyFont="1" applyFill="1" applyBorder="1" applyAlignment="1">
      <alignment horizontal="left" vertical="center"/>
    </xf>
    <xf numFmtId="0" fontId="3" fillId="6" borderId="5" xfId="0" applyFont="1" applyFill="1" applyBorder="1" applyAlignment="1">
      <alignment horizontal="justify" vertical="center"/>
    </xf>
    <xf numFmtId="0" fontId="0" fillId="0" borderId="0" xfId="0" applyAlignment="1">
      <alignment horizontal="left"/>
    </xf>
    <xf numFmtId="0" fontId="7" fillId="6" borderId="4" xfId="0" applyFont="1" applyFill="1" applyBorder="1" applyAlignment="1">
      <alignment horizontal="justify" vertical="center"/>
    </xf>
    <xf numFmtId="0" fontId="11" fillId="6" borderId="0" xfId="0" applyFont="1" applyFill="1" applyAlignment="1"/>
    <xf numFmtId="169" fontId="3" fillId="2" borderId="4" xfId="0" applyNumberFormat="1" applyFont="1" applyFill="1" applyBorder="1" applyAlignment="1">
      <alignment horizontal="left" vertical="center"/>
    </xf>
    <xf numFmtId="0" fontId="3" fillId="6" borderId="4" xfId="0" applyFont="1" applyFill="1" applyBorder="1" applyAlignment="1">
      <alignment horizontal="justify" vertical="center" wrapText="1"/>
    </xf>
    <xf numFmtId="0" fontId="13" fillId="0" borderId="0" xfId="0" applyFont="1" applyAlignment="1">
      <alignment wrapText="1"/>
    </xf>
    <xf numFmtId="0" fontId="15" fillId="0" borderId="0" xfId="0" applyFont="1" applyAlignment="1">
      <alignment wrapText="1"/>
    </xf>
    <xf numFmtId="37" fontId="5" fillId="4" borderId="4" xfId="0" applyNumberFormat="1" applyFont="1" applyFill="1" applyBorder="1" applyAlignment="1">
      <alignment horizontal="center" vertical="center" wrapText="1"/>
    </xf>
    <xf numFmtId="37" fontId="5" fillId="4" borderId="5" xfId="0" applyNumberFormat="1" applyFont="1" applyFill="1" applyBorder="1" applyAlignment="1">
      <alignment horizontal="center" vertical="center" wrapText="1"/>
    </xf>
    <xf numFmtId="37" fontId="0" fillId="0" borderId="0" xfId="0" applyNumberFormat="1" applyAlignment="1">
      <alignment horizontal="center"/>
    </xf>
    <xf numFmtId="37" fontId="5" fillId="4" borderId="10" xfId="0" applyNumberFormat="1" applyFont="1" applyFill="1" applyBorder="1" applyAlignment="1">
      <alignment horizontal="center" vertical="center" wrapText="1"/>
    </xf>
    <xf numFmtId="37" fontId="5" fillId="5" borderId="4" xfId="0" applyNumberFormat="1" applyFont="1" applyFill="1" applyBorder="1" applyAlignment="1">
      <alignment horizontal="center" vertical="center" wrapText="1"/>
    </xf>
    <xf numFmtId="37" fontId="5" fillId="5" borderId="5" xfId="0" applyNumberFormat="1" applyFont="1" applyFill="1" applyBorder="1" applyAlignment="1">
      <alignment horizontal="center" vertical="center" wrapText="1"/>
    </xf>
    <xf numFmtId="37" fontId="5" fillId="5" borderId="10" xfId="0" applyNumberFormat="1" applyFont="1" applyFill="1" applyBorder="1" applyAlignment="1">
      <alignment horizontal="center" vertical="center" wrapText="1"/>
    </xf>
    <xf numFmtId="37" fontId="5" fillId="5" borderId="7" xfId="0" applyNumberFormat="1" applyFont="1" applyFill="1" applyBorder="1" applyAlignment="1">
      <alignment horizontal="center" vertical="center" wrapText="1"/>
    </xf>
    <xf numFmtId="37" fontId="5" fillId="5" borderId="8" xfId="0" applyNumberFormat="1" applyFont="1" applyFill="1" applyBorder="1" applyAlignment="1">
      <alignment horizontal="center" vertical="center" wrapText="1"/>
    </xf>
    <xf numFmtId="37" fontId="5" fillId="5" borderId="9" xfId="0" applyNumberFormat="1" applyFont="1" applyFill="1" applyBorder="1" applyAlignment="1">
      <alignment horizontal="center" vertical="center" wrapText="1"/>
    </xf>
    <xf numFmtId="0" fontId="5" fillId="9" borderId="4" xfId="0" applyFont="1" applyFill="1" applyBorder="1" applyAlignment="1">
      <alignment horizontal="left" vertical="center" wrapText="1"/>
    </xf>
    <xf numFmtId="166" fontId="0" fillId="9" borderId="0" xfId="0" applyNumberFormat="1" applyFill="1" applyAlignment="1">
      <alignment horizontal="center"/>
    </xf>
    <xf numFmtId="37" fontId="5" fillId="9" borderId="4" xfId="0" applyNumberFormat="1" applyFont="1" applyFill="1" applyBorder="1" applyAlignment="1">
      <alignment horizontal="center" vertical="center" wrapText="1"/>
    </xf>
    <xf numFmtId="37" fontId="5" fillId="9" borderId="5" xfId="0" applyNumberFormat="1" applyFont="1" applyFill="1" applyBorder="1" applyAlignment="1">
      <alignment horizontal="center" vertical="center" wrapText="1"/>
    </xf>
    <xf numFmtId="37" fontId="0" fillId="9" borderId="0" xfId="0" applyNumberFormat="1" applyFill="1" applyAlignment="1">
      <alignment horizontal="center"/>
    </xf>
    <xf numFmtId="37" fontId="5" fillId="9" borderId="10" xfId="0" applyNumberFormat="1" applyFont="1" applyFill="1" applyBorder="1" applyAlignment="1">
      <alignment horizontal="center" vertical="center" wrapText="1"/>
    </xf>
    <xf numFmtId="0" fontId="14" fillId="0" borderId="0" xfId="0" applyFont="1" applyAlignment="1">
      <alignment horizontal="left"/>
    </xf>
    <xf numFmtId="0" fontId="16" fillId="10" borderId="12" xfId="0" applyFont="1" applyFill="1" applyBorder="1"/>
    <xf numFmtId="0" fontId="16" fillId="10" borderId="11" xfId="0" applyFont="1" applyFill="1" applyBorder="1"/>
    <xf numFmtId="0" fontId="17" fillId="10" borderId="12" xfId="0" applyFont="1" applyFill="1" applyBorder="1"/>
    <xf numFmtId="0" fontId="17" fillId="10" borderId="11" xfId="0" applyFont="1" applyFill="1" applyBorder="1"/>
    <xf numFmtId="0" fontId="17" fillId="10" borderId="0" xfId="0" applyFont="1" applyFill="1" applyAlignment="1">
      <alignment horizontal="left"/>
    </xf>
    <xf numFmtId="0" fontId="0" fillId="10" borderId="0" xfId="0" applyFill="1" applyAlignment="1">
      <alignment horizontal="left"/>
    </xf>
    <xf numFmtId="0" fontId="0" fillId="10" borderId="0" xfId="0" applyFill="1"/>
    <xf numFmtId="0" fontId="1" fillId="0" borderId="4" xfId="0" applyFont="1" applyBorder="1" applyAlignment="1">
      <alignment horizontal="justify" vertical="center"/>
    </xf>
    <xf numFmtId="0" fontId="17" fillId="0" borderId="0" xfId="0" applyFont="1" applyAlignment="1"/>
    <xf numFmtId="0" fontId="17" fillId="0" borderId="0" xfId="0" applyFont="1"/>
    <xf numFmtId="0" fontId="1" fillId="6" borderId="4" xfId="0" applyFont="1" applyFill="1" applyBorder="1" applyAlignment="1">
      <alignment horizontal="justify" vertical="center"/>
    </xf>
    <xf numFmtId="0" fontId="17" fillId="0" borderId="0" xfId="0" applyFont="1" applyAlignment="1">
      <alignment wrapText="1"/>
    </xf>
    <xf numFmtId="0" fontId="1" fillId="6" borderId="4" xfId="0" applyFont="1" applyFill="1" applyBorder="1" applyAlignment="1">
      <alignment horizontal="justify" vertical="center" wrapText="1"/>
    </xf>
    <xf numFmtId="0" fontId="19" fillId="0" borderId="11" xfId="0" applyFont="1" applyBorder="1"/>
    <xf numFmtId="0" fontId="8" fillId="10" borderId="11" xfId="8" applyFont="1" applyFill="1" applyBorder="1" applyAlignment="1">
      <alignment wrapText="1"/>
    </xf>
    <xf numFmtId="0" fontId="8" fillId="6" borderId="0" xfId="8" applyFont="1" applyFill="1" applyBorder="1" applyAlignment="1">
      <alignment wrapText="1"/>
    </xf>
    <xf numFmtId="0" fontId="5" fillId="10" borderId="0" xfId="0" applyFont="1" applyFill="1" applyBorder="1" applyAlignment="1">
      <alignment horizontal="justify" vertical="center"/>
    </xf>
    <xf numFmtId="0" fontId="7" fillId="10" borderId="0" xfId="0" applyFont="1" applyFill="1" applyAlignment="1">
      <alignment horizontal="left"/>
    </xf>
    <xf numFmtId="9" fontId="7" fillId="10" borderId="0" xfId="7" applyFont="1" applyFill="1" applyAlignment="1">
      <alignment horizontal="left"/>
    </xf>
    <xf numFmtId="0" fontId="16" fillId="10" borderId="0" xfId="0" applyFont="1" applyFill="1"/>
    <xf numFmtId="0" fontId="0" fillId="6" borderId="0" xfId="0" applyFill="1" applyBorder="1"/>
    <xf numFmtId="0" fontId="2" fillId="6" borderId="0" xfId="0" applyFont="1" applyFill="1" applyBorder="1" applyAlignment="1">
      <alignment horizontal="center" vertical="center" wrapText="1"/>
    </xf>
    <xf numFmtId="2" fontId="10" fillId="6" borderId="0" xfId="0" applyNumberFormat="1" applyFont="1" applyFill="1" applyBorder="1" applyAlignment="1">
      <alignment horizontal="center" vertical="center" wrapText="1"/>
    </xf>
    <xf numFmtId="166" fontId="5" fillId="6" borderId="0" xfId="0" applyNumberFormat="1" applyFont="1" applyFill="1" applyBorder="1" applyAlignment="1">
      <alignment horizontal="center" vertical="center" wrapText="1"/>
    </xf>
    <xf numFmtId="168" fontId="0" fillId="6" borderId="0" xfId="0" applyNumberFormat="1" applyFill="1" applyBorder="1"/>
    <xf numFmtId="37" fontId="5" fillId="6" borderId="0" xfId="0" applyNumberFormat="1" applyFont="1" applyFill="1" applyBorder="1" applyAlignment="1">
      <alignment horizontal="center" vertical="center" wrapText="1"/>
    </xf>
    <xf numFmtId="2" fontId="10" fillId="3" borderId="9" xfId="0" applyNumberFormat="1" applyFont="1" applyFill="1" applyBorder="1" applyAlignment="1">
      <alignment horizontal="center" vertical="center" wrapText="1"/>
    </xf>
    <xf numFmtId="0" fontId="20" fillId="0" borderId="0" xfId="0" applyFont="1"/>
    <xf numFmtId="0" fontId="20" fillId="0" borderId="0" xfId="0" applyFont="1" applyAlignment="1"/>
    <xf numFmtId="0" fontId="21" fillId="0" borderId="0" xfId="0" applyFont="1" applyAlignment="1">
      <alignment horizontal="left"/>
    </xf>
  </cellXfs>
  <cellStyles count="9">
    <cellStyle name="Comma 10" xfId="3" xr:uid="{00000000-0005-0000-0000-000000000000}"/>
    <cellStyle name="Normal" xfId="0" builtinId="0"/>
    <cellStyle name="Normal 2" xfId="1" xr:uid="{00000000-0005-0000-0000-000002000000}"/>
    <cellStyle name="Normal 2 2" xfId="4" xr:uid="{00000000-0005-0000-0000-000003000000}"/>
    <cellStyle name="Normal 2 40" xfId="2" xr:uid="{00000000-0005-0000-0000-000004000000}"/>
    <cellStyle name="Normal 3" xfId="6" xr:uid="{00000000-0005-0000-0000-000005000000}"/>
    <cellStyle name="Percent" xfId="7" builtinId="5"/>
    <cellStyle name="Percent 2" xfId="5" xr:uid="{00000000-0005-0000-0000-000007000000}"/>
    <cellStyle name="Standard_consensus_1 2 2" xfId="8" xr:uid="{66561122-351B-4F17-9059-0A7443FB57D8}"/>
  </cellStyles>
  <dxfs count="0"/>
  <tableStyles count="0" defaultTableStyle="TableStyleMedium2" defaultPivotStyle="PivotStyleLight16"/>
  <colors>
    <mruColors>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externalLink" Target="externalLinks/externalLink9.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externalLink" Target="externalLinks/externalLink3.xml"/><Relationship Id="rId12" Type="http://schemas.openxmlformats.org/officeDocument/2006/relationships/externalLink" Target="externalLinks/externalLink8.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externalLink" Target="externalLinks/externalLink7.xml"/><Relationship Id="rId5" Type="http://schemas.openxmlformats.org/officeDocument/2006/relationships/externalLink" Target="externalLinks/externalLink1.xml"/><Relationship Id="rId15" Type="http://schemas.openxmlformats.org/officeDocument/2006/relationships/externalLink" Target="externalLinks/externalLink11.xml"/><Relationship Id="rId23" Type="http://schemas.openxmlformats.org/officeDocument/2006/relationships/customXml" Target="../customXml/item3.xml"/><Relationship Id="rId10" Type="http://schemas.openxmlformats.org/officeDocument/2006/relationships/externalLink" Target="externalLinks/externalLink6.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externalLink" Target="externalLinks/externalLink10.xml"/><Relationship Id="rId22"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gad.ses.com\vierg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client\GROUPS\ANALYSTE\ALEX\vierg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Lisa.astra.ses\global%20finance\SES%20Group\SES%20MM\Financials\Brochure-2000\Exhibit%203%20Key%20Fin%20Highlights.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O:\Documents%20and%20Settings\rberth\My%20Documents\104che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SES%20Group\SES%20SA\SES%20SA%20Total\DM_Total\DM%20BUD%20SES&amp;SMM%20TOTAL.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gad.ses.com\SES%20Group\SES%20MM\Financials\Brochure-2000\Exhibit%203%20Key%20Fin%20Highlight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GROUPS\ANALYSTE\ALEX\vierge.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Lisa.astra.ses\global%20finance\SES%20Group\SES%20SA\SES%20SA%20Total\DM_Total\DM%20BUD%20SES&amp;SMM%20TOT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Lisa\finance\SES%20Group\SES%20SA\SES%20SA%20Total\DM_Total\DM%20BUD%20SES&amp;SMM%20TOTAL.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D:\SES%20Group\SES%20SA\SES%20SA%20Total\DM_Total\DM%20BUD%20SES&amp;SMM%20TOTAL.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gad.ses.com\SES%20MM\Financials\Brochure-2000\Exhibit%203%20Key%20Fin%20Highlights.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GROUPS\ANALYSTE\ALEX\vier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 val="Dropdowns"/>
      <sheetName val="Adjusted FCF 2022 (YTD Dec)"/>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Financial Highlights"/>
      <sheetName val="Key Financial Highlights (2)"/>
      <sheetName val="periodic (L1+L2)"/>
      <sheetName val="DCF Conso full"/>
      <sheetName val="DCF Conso w-o DTH"/>
      <sheetName val="Info"/>
      <sheetName val="Lists"/>
    </sheetNames>
    <sheetDataSet>
      <sheetData sheetId="0" refreshError="1">
        <row r="1">
          <cell r="H1" t="str">
            <v>Exhibit 1</v>
          </cell>
        </row>
        <row r="224">
          <cell r="AR224">
            <v>850.9</v>
          </cell>
          <cell r="AS224">
            <v>2386.4918769841265</v>
          </cell>
          <cell r="AT224">
            <v>8934.2247988095241</v>
          </cell>
        </row>
      </sheetData>
      <sheetData sheetId="1" refreshError="1"/>
      <sheetData sheetId="2" refreshError="1"/>
      <sheetData sheetId="3" refreshError="1"/>
      <sheetData sheetId="4" refreshError="1"/>
      <sheetData sheetId="5" refreshError="1"/>
      <sheetData sheetId="6"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104check"/>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Financial Highlights"/>
      <sheetName val="Key Financial Highlights (2)"/>
      <sheetName val="DCF Conso full"/>
      <sheetName val="DCF Conso w-o DTH"/>
      <sheetName val="periodic (L1+L2)"/>
      <sheetName val="Info"/>
      <sheetName val="Lists"/>
      <sheetName val="List"/>
    </sheetNames>
    <sheetDataSet>
      <sheetData sheetId="0" refreshError="1">
        <row r="1">
          <cell r="H1" t="str">
            <v>Exhibit 1</v>
          </cell>
        </row>
        <row r="152">
          <cell r="AH152" t="str">
            <v>1993</v>
          </cell>
          <cell r="AI152" t="str">
            <v>1994</v>
          </cell>
          <cell r="AJ152" t="str">
            <v>1995</v>
          </cell>
          <cell r="AK152" t="str">
            <v>1996</v>
          </cell>
          <cell r="AL152" t="str">
            <v>1997</v>
          </cell>
        </row>
        <row r="164">
          <cell r="AH164">
            <v>53.1</v>
          </cell>
          <cell r="AI164">
            <v>59.1</v>
          </cell>
          <cell r="AJ164">
            <v>65.3</v>
          </cell>
          <cell r="AK164">
            <v>69.899999999999991</v>
          </cell>
          <cell r="AL164">
            <v>73.699999999999989</v>
          </cell>
        </row>
        <row r="223">
          <cell r="AR223">
            <v>1998</v>
          </cell>
          <cell r="AS223" t="str">
            <v>1999 F-Cast</v>
          </cell>
          <cell r="AT223" t="str">
            <v>2000 Bud</v>
          </cell>
        </row>
        <row r="224">
          <cell r="AP224" t="str">
            <v>Total Revenues</v>
          </cell>
          <cell r="AR224">
            <v>850.9</v>
          </cell>
          <cell r="AS224">
            <v>2386.4918769841265</v>
          </cell>
          <cell r="AT224">
            <v>8934.2247988095241</v>
          </cell>
        </row>
        <row r="225">
          <cell r="AP225" t="str">
            <v xml:space="preserve">Total Expenses </v>
          </cell>
          <cell r="AR225">
            <v>7527.4</v>
          </cell>
          <cell r="AS225">
            <v>5549.7373728553075</v>
          </cell>
          <cell r="AT225">
            <v>9698.5402252927597</v>
          </cell>
        </row>
        <row r="226">
          <cell r="AP226" t="str">
            <v>Net Income</v>
          </cell>
          <cell r="AR226">
            <v>-6676.5</v>
          </cell>
          <cell r="AS226">
            <v>-3163.2454958711814</v>
          </cell>
          <cell r="AT226">
            <v>-764.315426483235</v>
          </cell>
        </row>
      </sheetData>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tal"/>
      <sheetName val="Sum by Acc"/>
      <sheetName val="By Parentproject"/>
      <sheetName val="Chart"/>
      <sheetName val="Chart Data"/>
    </sheetNames>
    <sheetDataSet>
      <sheetData sheetId="0" refreshError="1"/>
      <sheetData sheetId="1" refreshError="1"/>
      <sheetData sheetId="2" refreshError="1"/>
      <sheetData sheetId="3" refreshError="1"/>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ey Financial Highlights"/>
      <sheetName val="Key Financial Highlights (2)"/>
      <sheetName val="DCF Conso full"/>
      <sheetName val="DCF Conso w-o DTH"/>
      <sheetName val="periodic (L1+L2)"/>
    </sheetNames>
    <sheetDataSet>
      <sheetData sheetId="0" refreshError="1">
        <row r="1">
          <cell r="H1" t="str">
            <v>Exhibit 1</v>
          </cell>
        </row>
        <row r="223">
          <cell r="AR223">
            <v>1998</v>
          </cell>
          <cell r="AS223" t="str">
            <v>1999 F-Cast</v>
          </cell>
          <cell r="AT223" t="str">
            <v>2000 Bud</v>
          </cell>
        </row>
        <row r="224">
          <cell r="AR224">
            <v>850.9</v>
          </cell>
          <cell r="AS224">
            <v>2386.4918769841265</v>
          </cell>
          <cell r="AT224">
            <v>8934.2247988095241</v>
          </cell>
        </row>
        <row r="225">
          <cell r="AR225">
            <v>7527.4</v>
          </cell>
          <cell r="AS225">
            <v>5549.7373728553075</v>
          </cell>
          <cell r="AT225">
            <v>9698.5402252927597</v>
          </cell>
        </row>
        <row r="226">
          <cell r="AR226">
            <v>-6676.5</v>
          </cell>
          <cell r="AS226">
            <v>-3163.2454958711814</v>
          </cell>
          <cell r="AT226">
            <v>-764.315426483235</v>
          </cell>
        </row>
      </sheetData>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pres"/>
      <sheetName val="_Control"/>
      <sheetName val="#REF"/>
      <sheetName val="Bates"/>
      <sheetName val="Sheet2"/>
      <sheetName val="Sheet3"/>
      <sheetName val="accounts (EURO)"/>
      <sheetName val="vierge"/>
      <sheetName val="AccountsEuro"/>
      <sheetName val="BlueSheet"/>
      <sheetName val="IR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1:AH71"/>
  <sheetViews>
    <sheetView showGridLines="0" zoomScaleNormal="100" workbookViewId="0">
      <pane xSplit="2" ySplit="3" topLeftCell="C4" activePane="bottomRight" state="frozen"/>
      <selection pane="topRight" activeCell="C1" sqref="C1"/>
      <selection pane="bottomLeft" activeCell="A4" sqref="A4"/>
      <selection pane="bottomRight" activeCell="B1" sqref="B1"/>
    </sheetView>
  </sheetViews>
  <sheetFormatPr defaultRowHeight="14.25" x14ac:dyDescent="0.45"/>
  <cols>
    <col min="1" max="1" width="3.796875" customWidth="1"/>
    <col min="2" max="2" width="58.46484375" customWidth="1"/>
    <col min="3" max="5" width="7.53125" style="26" customWidth="1"/>
    <col min="6" max="6" width="7.53125" style="74" customWidth="1"/>
    <col min="7" max="7" width="7.53125" style="85" customWidth="1"/>
  </cols>
  <sheetData>
    <row r="1" spans="2:7" ht="16.149999999999999" thickBot="1" x14ac:dyDescent="0.55000000000000004">
      <c r="B1" s="136" t="s">
        <v>172</v>
      </c>
    </row>
    <row r="2" spans="2:7" ht="14.65" thickBot="1" x14ac:dyDescent="0.5">
      <c r="B2" s="1" t="s">
        <v>0</v>
      </c>
      <c r="C2" s="2">
        <v>2018</v>
      </c>
      <c r="D2" s="2">
        <v>2019</v>
      </c>
      <c r="E2" s="2">
        <v>2020</v>
      </c>
      <c r="F2" s="2">
        <v>2021</v>
      </c>
      <c r="G2" s="2">
        <v>2022</v>
      </c>
    </row>
    <row r="3" spans="2:7" ht="14.65" thickBot="1" x14ac:dyDescent="0.5">
      <c r="B3" s="27" t="s">
        <v>149</v>
      </c>
      <c r="C3" s="31">
        <v>1.1838416666666667</v>
      </c>
      <c r="D3" s="31">
        <v>1.1213</v>
      </c>
      <c r="E3" s="31">
        <v>1.1384000000000001</v>
      </c>
      <c r="F3" s="31">
        <v>1.19</v>
      </c>
      <c r="G3" s="31">
        <v>1.06</v>
      </c>
    </row>
    <row r="4" spans="2:7" ht="14.65" thickBot="1" x14ac:dyDescent="0.5">
      <c r="B4" s="3" t="s">
        <v>1</v>
      </c>
      <c r="C4" s="35">
        <v>2010.2504396123788</v>
      </c>
      <c r="D4" s="36">
        <v>1983.9</v>
      </c>
      <c r="E4" s="35">
        <v>1876</v>
      </c>
      <c r="F4" s="35">
        <v>1782</v>
      </c>
      <c r="G4" s="35">
        <v>1944</v>
      </c>
    </row>
    <row r="5" spans="2:7" s="29" customFormat="1" ht="14.65" thickBot="1" x14ac:dyDescent="0.5">
      <c r="B5" s="28" t="s">
        <v>96</v>
      </c>
      <c r="C5" s="37"/>
      <c r="D5" s="38"/>
      <c r="E5" s="37">
        <v>10</v>
      </c>
      <c r="F5" s="37">
        <v>901</v>
      </c>
      <c r="G5" s="37">
        <v>184</v>
      </c>
    </row>
    <row r="6" spans="2:7" ht="14.65" thickBot="1" x14ac:dyDescent="0.5">
      <c r="B6" s="4" t="s">
        <v>2</v>
      </c>
      <c r="C6" s="39">
        <v>-285.8382883409862</v>
      </c>
      <c r="D6" s="40">
        <v>-269.10000000000002</v>
      </c>
      <c r="E6" s="39">
        <v>-291</v>
      </c>
      <c r="F6" s="39">
        <v>-319</v>
      </c>
      <c r="G6" s="39">
        <v>-351</v>
      </c>
    </row>
    <row r="7" spans="2:7" ht="14.65" thickBot="1" x14ac:dyDescent="0.5">
      <c r="B7" s="4" t="s">
        <v>3</v>
      </c>
      <c r="C7" s="39">
        <v>-305.72151888825766</v>
      </c>
      <c r="D7" s="40">
        <v>-311.7</v>
      </c>
      <c r="E7" s="39">
        <v>-330</v>
      </c>
      <c r="F7" s="39">
        <v>-304</v>
      </c>
      <c r="G7" s="39">
        <v>-330</v>
      </c>
    </row>
    <row r="8" spans="2:7" ht="14.65" thickBot="1" x14ac:dyDescent="0.5">
      <c r="B8" s="4" t="s">
        <v>4</v>
      </c>
      <c r="C8" s="39">
        <v>-163.31685928391397</v>
      </c>
      <c r="D8" s="38">
        <v>-186</v>
      </c>
      <c r="E8" s="39">
        <v>-186</v>
      </c>
      <c r="F8" s="39">
        <v>-198</v>
      </c>
      <c r="G8" s="39">
        <v>-205</v>
      </c>
    </row>
    <row r="9" spans="2:7" ht="14.65" thickBot="1" x14ac:dyDescent="0.5">
      <c r="B9" s="5" t="s">
        <v>5</v>
      </c>
      <c r="C9" s="35">
        <v>-754.77666651315781</v>
      </c>
      <c r="D9" s="36">
        <v>-767.3</v>
      </c>
      <c r="E9" s="35">
        <v>-807</v>
      </c>
      <c r="F9" s="35">
        <v>-821</v>
      </c>
      <c r="G9" s="35">
        <v>-886</v>
      </c>
    </row>
    <row r="10" spans="2:7" ht="14.65" thickBot="1" x14ac:dyDescent="0.5">
      <c r="B10" s="6" t="s">
        <v>6</v>
      </c>
      <c r="C10" s="41">
        <v>1255.5</v>
      </c>
      <c r="D10" s="35">
        <v>1216.5999999999999</v>
      </c>
      <c r="E10" s="41">
        <v>1079</v>
      </c>
      <c r="F10" s="41">
        <v>1862</v>
      </c>
      <c r="G10" s="41">
        <v>1242</v>
      </c>
    </row>
    <row r="11" spans="2:7" ht="14.65" thickBot="1" x14ac:dyDescent="0.5">
      <c r="B11" s="4" t="s">
        <v>7</v>
      </c>
      <c r="C11" s="39">
        <v>-625.9</v>
      </c>
      <c r="D11" s="40">
        <v>-664</v>
      </c>
      <c r="E11" s="39">
        <v>-625</v>
      </c>
      <c r="F11" s="39">
        <v>-575</v>
      </c>
      <c r="G11" s="39">
        <v>-642</v>
      </c>
    </row>
    <row r="12" spans="2:7" ht="14.65" thickBot="1" x14ac:dyDescent="0.5">
      <c r="B12" s="4" t="s">
        <v>8</v>
      </c>
      <c r="C12" s="39">
        <v>-82.1</v>
      </c>
      <c r="D12" s="40">
        <v>-90</v>
      </c>
      <c r="E12" s="39">
        <v>-95</v>
      </c>
      <c r="F12" s="39">
        <v>-95</v>
      </c>
      <c r="G12" s="39">
        <v>-63</v>
      </c>
    </row>
    <row r="13" spans="2:7" s="16" customFormat="1" ht="14.65" thickBot="1" x14ac:dyDescent="0.5">
      <c r="B13" s="4" t="s">
        <v>97</v>
      </c>
      <c r="C13" s="39">
        <v>-156</v>
      </c>
      <c r="D13" s="40">
        <v>-97</v>
      </c>
      <c r="E13" s="39">
        <v>-277</v>
      </c>
      <c r="F13" s="39">
        <v>-724</v>
      </c>
      <c r="G13" s="39">
        <v>-397</v>
      </c>
    </row>
    <row r="14" spans="2:7" ht="14.65" thickBot="1" x14ac:dyDescent="0.5">
      <c r="B14" s="6" t="s">
        <v>9</v>
      </c>
      <c r="C14" s="41">
        <v>391.1</v>
      </c>
      <c r="D14" s="35">
        <v>366</v>
      </c>
      <c r="E14" s="41">
        <v>82</v>
      </c>
      <c r="F14" s="41">
        <v>468</v>
      </c>
      <c r="G14" s="41">
        <v>140</v>
      </c>
    </row>
    <row r="15" spans="2:7" ht="14.65" thickBot="1" x14ac:dyDescent="0.5">
      <c r="B15" s="4" t="s">
        <v>10</v>
      </c>
      <c r="C15" s="39"/>
      <c r="D15" s="40"/>
      <c r="E15" s="39"/>
      <c r="F15" s="39"/>
      <c r="G15" s="39"/>
    </row>
    <row r="16" spans="2:7" ht="14.65" thickBot="1" x14ac:dyDescent="0.5">
      <c r="B16" s="6" t="s">
        <v>11</v>
      </c>
      <c r="C16" s="41">
        <v>391.1</v>
      </c>
      <c r="D16" s="35">
        <v>366</v>
      </c>
      <c r="E16" s="41">
        <v>82</v>
      </c>
      <c r="F16" s="41">
        <v>468</v>
      </c>
      <c r="G16" s="41">
        <v>140</v>
      </c>
    </row>
    <row r="17" spans="2:7" ht="14.65" thickBot="1" x14ac:dyDescent="0.5">
      <c r="B17" s="4" t="s">
        <v>12</v>
      </c>
      <c r="C17" s="39">
        <v>16.7</v>
      </c>
      <c r="D17" s="40">
        <v>6.6</v>
      </c>
      <c r="E17" s="39"/>
      <c r="F17" s="39"/>
      <c r="G17" s="39"/>
    </row>
    <row r="18" spans="2:7" ht="14.65" thickBot="1" x14ac:dyDescent="0.5">
      <c r="B18" s="4" t="s">
        <v>13</v>
      </c>
      <c r="C18" s="39">
        <v>-163</v>
      </c>
      <c r="D18" s="40">
        <v>-172.5</v>
      </c>
      <c r="E18" s="39"/>
      <c r="F18" s="39"/>
      <c r="G18" s="39"/>
    </row>
    <row r="19" spans="2:7" ht="14.65" thickBot="1" x14ac:dyDescent="0.5">
      <c r="B19" s="6" t="s">
        <v>14</v>
      </c>
      <c r="C19" s="41">
        <v>-146.30000000000001</v>
      </c>
      <c r="D19" s="35">
        <v>-165.9</v>
      </c>
      <c r="E19" s="41">
        <v>-184</v>
      </c>
      <c r="F19" s="41">
        <v>-71</v>
      </c>
      <c r="G19" s="41">
        <v>-88</v>
      </c>
    </row>
    <row r="20" spans="2:7" ht="14.65" thickBot="1" x14ac:dyDescent="0.5">
      <c r="B20" s="6" t="s">
        <v>15</v>
      </c>
      <c r="C20" s="41">
        <v>244.8</v>
      </c>
      <c r="D20" s="35">
        <v>199.5</v>
      </c>
      <c r="E20" s="41">
        <v>-102</v>
      </c>
      <c r="F20" s="41">
        <v>397</v>
      </c>
      <c r="G20" s="41">
        <v>52</v>
      </c>
    </row>
    <row r="21" spans="2:7" ht="14.65" thickBot="1" x14ac:dyDescent="0.5">
      <c r="B21" s="4" t="s">
        <v>91</v>
      </c>
      <c r="C21" s="39">
        <v>41.9</v>
      </c>
      <c r="D21" s="40">
        <v>76</v>
      </c>
      <c r="E21" s="39">
        <v>7</v>
      </c>
      <c r="F21" s="39">
        <v>49</v>
      </c>
      <c r="G21" s="39">
        <v>-87</v>
      </c>
    </row>
    <row r="22" spans="2:7" ht="14.65" thickBot="1" x14ac:dyDescent="0.5">
      <c r="B22" s="6" t="s">
        <v>16</v>
      </c>
      <c r="C22" s="41">
        <v>286.7</v>
      </c>
      <c r="D22" s="35">
        <v>276</v>
      </c>
      <c r="E22" s="41">
        <v>-95</v>
      </c>
      <c r="F22" s="41">
        <v>446</v>
      </c>
      <c r="G22" s="41">
        <v>-35</v>
      </c>
    </row>
    <row r="23" spans="2:7" ht="14.65" thickBot="1" x14ac:dyDescent="0.5">
      <c r="B23" s="4" t="s">
        <v>17</v>
      </c>
      <c r="C23" s="39"/>
      <c r="D23" s="40"/>
      <c r="E23" s="39"/>
      <c r="F23" s="39"/>
      <c r="G23" s="39"/>
    </row>
    <row r="24" spans="2:7" ht="14.65" thickBot="1" x14ac:dyDescent="0.5">
      <c r="B24" s="6" t="s">
        <v>18</v>
      </c>
      <c r="C24" s="41">
        <v>286.7</v>
      </c>
      <c r="D24" s="35">
        <v>276</v>
      </c>
      <c r="E24" s="41">
        <v>-95</v>
      </c>
      <c r="F24" s="41">
        <f>F22</f>
        <v>446</v>
      </c>
      <c r="G24" s="41">
        <f>G22</f>
        <v>-35</v>
      </c>
    </row>
    <row r="25" spans="2:7" ht="14.65" thickBot="1" x14ac:dyDescent="0.5">
      <c r="B25" s="7" t="s">
        <v>19</v>
      </c>
      <c r="C25" s="42"/>
      <c r="D25" s="42"/>
      <c r="E25" s="42"/>
      <c r="F25" s="42"/>
      <c r="G25" s="42"/>
    </row>
    <row r="26" spans="2:7" ht="14.65" thickBot="1" x14ac:dyDescent="0.5">
      <c r="B26" s="7" t="s">
        <v>20</v>
      </c>
      <c r="C26" s="39"/>
      <c r="D26" s="40"/>
      <c r="E26" s="39"/>
      <c r="F26" s="39"/>
      <c r="G26" s="39"/>
    </row>
    <row r="27" spans="2:7" ht="14.65" thickBot="1" x14ac:dyDescent="0.5">
      <c r="B27" s="6" t="s">
        <v>21</v>
      </c>
      <c r="C27" s="41">
        <v>286.7</v>
      </c>
      <c r="D27" s="35">
        <v>276</v>
      </c>
      <c r="E27" s="41">
        <v>-95</v>
      </c>
      <c r="F27" s="41">
        <f>F24</f>
        <v>446</v>
      </c>
      <c r="G27" s="41">
        <f>G24</f>
        <v>-35</v>
      </c>
    </row>
    <row r="28" spans="2:7" ht="14.65" thickBot="1" x14ac:dyDescent="0.5">
      <c r="B28" s="7" t="s">
        <v>22</v>
      </c>
      <c r="C28" s="42"/>
      <c r="D28" s="42"/>
      <c r="E28" s="42"/>
      <c r="F28" s="42"/>
      <c r="G28" s="42"/>
    </row>
    <row r="29" spans="2:7" ht="14.65" thickBot="1" x14ac:dyDescent="0.5">
      <c r="B29" s="4" t="s">
        <v>23</v>
      </c>
      <c r="C29" s="39">
        <v>-5.6874179027896998</v>
      </c>
      <c r="D29" s="43">
        <v>-20.2</v>
      </c>
      <c r="E29" s="39">
        <v>-9</v>
      </c>
      <c r="F29" s="39">
        <v>7</v>
      </c>
      <c r="G29" s="39">
        <v>1</v>
      </c>
    </row>
    <row r="30" spans="2:7" ht="14.65" thickBot="1" x14ac:dyDescent="0.5">
      <c r="B30" s="6" t="s">
        <v>24</v>
      </c>
      <c r="C30" s="41">
        <v>292.38741790278971</v>
      </c>
      <c r="D30" s="35">
        <v>296.2</v>
      </c>
      <c r="E30" s="41">
        <v>-86</v>
      </c>
      <c r="F30" s="41">
        <v>453</v>
      </c>
      <c r="G30" s="41">
        <v>-34</v>
      </c>
    </row>
    <row r="31" spans="2:7" ht="14.65" thickBot="1" x14ac:dyDescent="0.5">
      <c r="B31" s="4" t="s">
        <v>148</v>
      </c>
      <c r="C31" s="44"/>
      <c r="D31" s="45"/>
      <c r="E31" s="44"/>
      <c r="F31" s="44"/>
      <c r="G31" s="44"/>
    </row>
    <row r="32" spans="2:7" ht="14.65" thickBot="1" x14ac:dyDescent="0.5">
      <c r="B32" s="4" t="s">
        <v>25</v>
      </c>
      <c r="C32" s="46">
        <v>0.54</v>
      </c>
      <c r="D32" s="47">
        <v>0.54</v>
      </c>
      <c r="E32" s="46">
        <v>-0.3</v>
      </c>
      <c r="F32" s="46">
        <v>0.92</v>
      </c>
      <c r="G32" s="46">
        <v>-0.16</v>
      </c>
    </row>
    <row r="33" spans="2:7" ht="14.65" thickBot="1" x14ac:dyDescent="0.5">
      <c r="B33" s="4" t="s">
        <v>26</v>
      </c>
      <c r="C33" s="48">
        <v>0.22</v>
      </c>
      <c r="D33" s="47">
        <v>0.22</v>
      </c>
      <c r="E33" s="48">
        <v>-0.12</v>
      </c>
      <c r="F33" s="48">
        <v>0.37</v>
      </c>
      <c r="G33" s="48">
        <v>-0.06</v>
      </c>
    </row>
    <row r="34" spans="2:7" ht="14.65" thickBot="1" x14ac:dyDescent="0.5">
      <c r="B34" s="4" t="s">
        <v>27</v>
      </c>
      <c r="C34" s="46"/>
      <c r="D34" s="47"/>
      <c r="E34" s="46"/>
      <c r="F34" s="46"/>
      <c r="G34" s="46"/>
    </row>
    <row r="35" spans="2:7" ht="14.65" thickBot="1" x14ac:dyDescent="0.5">
      <c r="B35" s="4" t="s">
        <v>25</v>
      </c>
      <c r="C35" s="46">
        <v>0.8</v>
      </c>
      <c r="D35" s="47">
        <v>0.4</v>
      </c>
      <c r="E35" s="46">
        <v>0.4</v>
      </c>
      <c r="F35" s="46">
        <v>0.5</v>
      </c>
      <c r="G35" s="46">
        <v>0.5</v>
      </c>
    </row>
    <row r="36" spans="2:7" ht="14.65" thickBot="1" x14ac:dyDescent="0.5">
      <c r="B36" s="4" t="s">
        <v>26</v>
      </c>
      <c r="C36" s="46">
        <v>0.32000000000000006</v>
      </c>
      <c r="D36" s="46">
        <v>0.16</v>
      </c>
      <c r="E36" s="46">
        <v>0.16</v>
      </c>
      <c r="F36" s="46">
        <v>0.2</v>
      </c>
      <c r="G36" s="46">
        <v>0.2</v>
      </c>
    </row>
    <row r="37" spans="2:7" x14ac:dyDescent="0.45">
      <c r="D37" s="49"/>
    </row>
    <row r="39" spans="2:7" ht="14.65" thickBot="1" x14ac:dyDescent="0.5">
      <c r="B39" s="50" t="s">
        <v>146</v>
      </c>
      <c r="C39" s="52"/>
      <c r="D39" s="35">
        <v>1238</v>
      </c>
      <c r="E39" s="41">
        <v>1152</v>
      </c>
      <c r="F39" s="41">
        <v>1091</v>
      </c>
      <c r="G39" s="41">
        <v>1105</v>
      </c>
    </row>
    <row r="40" spans="2:7" s="16" customFormat="1" ht="14.65" thickBot="1" x14ac:dyDescent="0.5">
      <c r="B40" s="84" t="s">
        <v>111</v>
      </c>
      <c r="C40" s="52"/>
      <c r="D40" s="82"/>
      <c r="E40" s="83"/>
      <c r="F40" s="83">
        <v>839</v>
      </c>
      <c r="G40" s="83">
        <v>173</v>
      </c>
    </row>
    <row r="41" spans="2:7" ht="14.65" thickBot="1" x14ac:dyDescent="0.5">
      <c r="B41" s="51" t="str">
        <f>B5</f>
        <v>US C-band repurposing</v>
      </c>
      <c r="C41" s="53"/>
      <c r="D41" s="40"/>
      <c r="E41" s="39">
        <v>10</v>
      </c>
      <c r="F41" s="39">
        <v>62</v>
      </c>
      <c r="G41" s="39">
        <v>11</v>
      </c>
    </row>
    <row r="42" spans="2:7" ht="14.65" thickBot="1" x14ac:dyDescent="0.5">
      <c r="B42" s="51" t="s">
        <v>98</v>
      </c>
      <c r="C42" s="53"/>
      <c r="D42" s="40"/>
      <c r="E42" s="39">
        <v>-43</v>
      </c>
      <c r="F42" s="39">
        <v>-122</v>
      </c>
      <c r="G42" s="39">
        <v>-30</v>
      </c>
    </row>
    <row r="43" spans="2:7" ht="14.65" thickBot="1" x14ac:dyDescent="0.5">
      <c r="B43" s="51" t="s">
        <v>99</v>
      </c>
      <c r="C43" s="53"/>
      <c r="D43" s="40">
        <v>-21</v>
      </c>
      <c r="E43" s="39">
        <v>-40</v>
      </c>
      <c r="F43" s="39">
        <v>-8</v>
      </c>
      <c r="G43" s="39">
        <v>-17</v>
      </c>
    </row>
    <row r="44" spans="2:7" ht="14.65" thickBot="1" x14ac:dyDescent="0.5">
      <c r="B44" s="50" t="str">
        <f>B10</f>
        <v>EBITDA</v>
      </c>
      <c r="C44" s="52"/>
      <c r="D44" s="35">
        <v>1217</v>
      </c>
      <c r="E44" s="41">
        <v>1079</v>
      </c>
      <c r="F44" s="41">
        <v>1862</v>
      </c>
      <c r="G44" s="41">
        <v>1242</v>
      </c>
    </row>
    <row r="45" spans="2:7" x14ac:dyDescent="0.45">
      <c r="B45" s="125" t="s">
        <v>167</v>
      </c>
      <c r="C45" s="126"/>
      <c r="D45" s="127">
        <f>D39/D4</f>
        <v>0.62402338827561865</v>
      </c>
      <c r="E45" s="127">
        <f t="shared" ref="E45:G45" si="0">E39/E4</f>
        <v>0.61407249466950964</v>
      </c>
      <c r="F45" s="127">
        <f t="shared" si="0"/>
        <v>0.61223344556677894</v>
      </c>
      <c r="G45" s="127">
        <f t="shared" si="0"/>
        <v>0.56841563786008231</v>
      </c>
    </row>
    <row r="47" spans="2:7" ht="14.65" thickBot="1" x14ac:dyDescent="0.5">
      <c r="B47" s="50" t="s">
        <v>147</v>
      </c>
      <c r="C47" s="52"/>
      <c r="D47" s="35"/>
      <c r="E47" s="41"/>
      <c r="F47" s="41">
        <v>323</v>
      </c>
      <c r="G47" s="41">
        <v>189</v>
      </c>
    </row>
    <row r="48" spans="2:7" ht="14.65" thickBot="1" x14ac:dyDescent="0.5">
      <c r="B48" s="84" t="s">
        <v>111</v>
      </c>
      <c r="C48" s="52"/>
      <c r="D48" s="82"/>
      <c r="E48" s="83"/>
      <c r="F48" s="83">
        <v>839</v>
      </c>
      <c r="G48" s="83">
        <v>173</v>
      </c>
    </row>
    <row r="49" spans="2:34" ht="14.65" thickBot="1" x14ac:dyDescent="0.5">
      <c r="B49" s="51" t="s">
        <v>117</v>
      </c>
      <c r="C49" s="53"/>
      <c r="D49" s="40"/>
      <c r="E49" s="39"/>
      <c r="F49" s="39">
        <v>62</v>
      </c>
      <c r="G49" s="39">
        <v>11</v>
      </c>
    </row>
    <row r="50" spans="2:34" ht="14.65" thickBot="1" x14ac:dyDescent="0.5">
      <c r="B50" s="51" t="s">
        <v>98</v>
      </c>
      <c r="C50" s="53"/>
      <c r="D50" s="40"/>
      <c r="E50" s="39"/>
      <c r="F50" s="39">
        <v>-122</v>
      </c>
      <c r="G50" s="39">
        <v>-30</v>
      </c>
    </row>
    <row r="51" spans="2:34" s="16" customFormat="1" ht="14.65" thickBot="1" x14ac:dyDescent="0.5">
      <c r="B51" s="51" t="s">
        <v>97</v>
      </c>
      <c r="C51" s="53"/>
      <c r="D51" s="40"/>
      <c r="E51" s="39"/>
      <c r="F51" s="39">
        <v>-724</v>
      </c>
      <c r="G51" s="39">
        <v>-397</v>
      </c>
    </row>
    <row r="52" spans="2:34" s="16" customFormat="1" ht="14.65" thickBot="1" x14ac:dyDescent="0.5">
      <c r="B52" s="51" t="s">
        <v>118</v>
      </c>
      <c r="C52" s="53"/>
      <c r="D52" s="40"/>
      <c r="E52" s="39"/>
      <c r="F52" s="39">
        <v>-8</v>
      </c>
      <c r="G52" s="39">
        <v>-17</v>
      </c>
    </row>
    <row r="53" spans="2:34" ht="14.65" thickBot="1" x14ac:dyDescent="0.5">
      <c r="B53" s="51" t="s">
        <v>119</v>
      </c>
      <c r="C53" s="53"/>
      <c r="D53" s="40"/>
      <c r="E53" s="39"/>
      <c r="F53" s="39">
        <v>83</v>
      </c>
      <c r="G53" s="39">
        <v>37</v>
      </c>
    </row>
    <row r="54" spans="2:34" ht="14.65" thickBot="1" x14ac:dyDescent="0.5">
      <c r="B54" s="50" t="s">
        <v>120</v>
      </c>
      <c r="C54" s="52"/>
      <c r="D54" s="35"/>
      <c r="E54" s="41"/>
      <c r="F54" s="41">
        <v>453</v>
      </c>
      <c r="G54" s="41">
        <v>-34</v>
      </c>
    </row>
    <row r="56" spans="2:34" ht="14.65" thickBot="1" x14ac:dyDescent="0.5">
      <c r="B56" s="50" t="s">
        <v>138</v>
      </c>
      <c r="C56" s="52"/>
      <c r="D56" s="88">
        <f>BS!D47/'P&amp;L'!D39</f>
        <v>3.1183360258481421</v>
      </c>
      <c r="E56" s="88">
        <f>BS!E47/'P&amp;L'!E39</f>
        <v>2.9127604166666665</v>
      </c>
      <c r="F56" s="88">
        <f>BS!F47/'P&amp;L'!F39</f>
        <v>2.8593033913840515</v>
      </c>
      <c r="G56" s="88">
        <f>BS!G47/'P&amp;L'!G39</f>
        <v>3.5190045248868778</v>
      </c>
    </row>
    <row r="59" spans="2:34" x14ac:dyDescent="0.45">
      <c r="B59" s="122" t="s">
        <v>132</v>
      </c>
      <c r="C59" s="122"/>
      <c r="D59" s="108"/>
    </row>
    <row r="60" spans="2:34" x14ac:dyDescent="0.45">
      <c r="B60" s="109" t="s">
        <v>125</v>
      </c>
      <c r="C60" s="111" t="s">
        <v>126</v>
      </c>
      <c r="D60" s="113"/>
      <c r="E60" s="113"/>
      <c r="F60" s="114"/>
      <c r="G60" s="114"/>
      <c r="H60" s="115"/>
      <c r="I60" s="115"/>
      <c r="J60" s="115"/>
      <c r="K60" s="115"/>
      <c r="L60" s="115"/>
      <c r="M60" s="115"/>
      <c r="N60" s="115"/>
      <c r="O60" s="115"/>
      <c r="P60" s="115"/>
      <c r="Q60" s="115"/>
      <c r="R60" s="115"/>
      <c r="S60" s="115"/>
      <c r="T60" s="115"/>
      <c r="U60" s="115"/>
      <c r="V60" s="115"/>
      <c r="W60" s="115"/>
      <c r="X60" s="115"/>
      <c r="Y60" s="115"/>
      <c r="Z60" s="115"/>
      <c r="AA60" s="115"/>
      <c r="AB60" s="115"/>
      <c r="AC60" s="115"/>
      <c r="AD60" s="115"/>
      <c r="AE60" s="115"/>
      <c r="AF60" s="115"/>
      <c r="AG60" s="115"/>
      <c r="AH60" s="115"/>
    </row>
    <row r="61" spans="2:34" x14ac:dyDescent="0.45">
      <c r="B61" s="109" t="s">
        <v>130</v>
      </c>
      <c r="C61" s="111" t="s">
        <v>127</v>
      </c>
      <c r="D61" s="113"/>
      <c r="E61" s="113"/>
      <c r="F61" s="114"/>
      <c r="G61" s="114"/>
      <c r="H61" s="115"/>
      <c r="I61" s="115"/>
      <c r="J61" s="115"/>
      <c r="K61" s="115"/>
      <c r="L61" s="115"/>
      <c r="M61" s="115"/>
      <c r="N61" s="115"/>
      <c r="O61" s="115"/>
      <c r="P61" s="115"/>
      <c r="Q61" s="115"/>
      <c r="R61" s="115"/>
      <c r="S61" s="115"/>
      <c r="T61" s="115"/>
      <c r="U61" s="115"/>
      <c r="V61" s="115"/>
      <c r="W61" s="115"/>
      <c r="X61" s="115"/>
      <c r="Y61" s="115"/>
      <c r="Z61" s="115"/>
      <c r="AA61" s="115"/>
      <c r="AB61" s="115"/>
      <c r="AC61" s="115"/>
      <c r="AD61" s="115"/>
      <c r="AE61" s="115"/>
      <c r="AF61" s="115"/>
      <c r="AG61" s="115"/>
      <c r="AH61" s="115"/>
    </row>
    <row r="62" spans="2:34" x14ac:dyDescent="0.45">
      <c r="B62" s="109" t="s">
        <v>128</v>
      </c>
      <c r="C62" s="111" t="s">
        <v>129</v>
      </c>
      <c r="D62" s="113"/>
      <c r="E62" s="113"/>
      <c r="F62" s="114"/>
      <c r="G62" s="114"/>
      <c r="H62" s="115"/>
      <c r="I62" s="115"/>
      <c r="J62" s="115"/>
      <c r="K62" s="115"/>
      <c r="L62" s="115"/>
      <c r="M62" s="115"/>
      <c r="N62" s="115"/>
      <c r="O62" s="115"/>
      <c r="P62" s="115"/>
      <c r="Q62" s="115"/>
      <c r="R62" s="115"/>
      <c r="S62" s="115"/>
      <c r="T62" s="115"/>
      <c r="U62" s="115"/>
      <c r="V62" s="115"/>
      <c r="W62" s="115"/>
      <c r="X62" s="115"/>
      <c r="Y62" s="115"/>
      <c r="Z62" s="115"/>
      <c r="AA62" s="115"/>
      <c r="AB62" s="115"/>
      <c r="AC62" s="115"/>
      <c r="AD62" s="115"/>
      <c r="AE62" s="115"/>
      <c r="AF62" s="115"/>
      <c r="AG62" s="115"/>
      <c r="AH62" s="115"/>
    </row>
    <row r="63" spans="2:34" x14ac:dyDescent="0.45">
      <c r="B63" s="110" t="s">
        <v>116</v>
      </c>
      <c r="C63" s="112" t="s">
        <v>131</v>
      </c>
      <c r="D63" s="113"/>
      <c r="E63" s="113"/>
      <c r="F63" s="114"/>
      <c r="G63" s="114"/>
      <c r="H63" s="115"/>
      <c r="I63" s="115"/>
      <c r="J63" s="115"/>
      <c r="K63" s="115"/>
      <c r="L63" s="115"/>
      <c r="M63" s="115"/>
      <c r="N63" s="115"/>
      <c r="O63" s="115"/>
      <c r="P63" s="115"/>
      <c r="Q63" s="115"/>
      <c r="R63" s="115"/>
      <c r="S63" s="115"/>
      <c r="T63" s="115"/>
      <c r="U63" s="115"/>
      <c r="V63" s="115"/>
      <c r="W63" s="115"/>
      <c r="X63" s="115"/>
      <c r="Y63" s="115"/>
      <c r="Z63" s="115"/>
      <c r="AA63" s="115"/>
      <c r="AB63" s="115"/>
      <c r="AC63" s="115"/>
      <c r="AD63" s="115"/>
      <c r="AE63" s="115"/>
      <c r="AF63" s="115"/>
      <c r="AG63" s="115"/>
      <c r="AH63" s="115"/>
    </row>
    <row r="65" spans="2:6" x14ac:dyDescent="0.45">
      <c r="B65" s="123" t="s">
        <v>166</v>
      </c>
      <c r="C65" s="124"/>
      <c r="D65" s="124"/>
      <c r="E65" s="124"/>
      <c r="F65" s="124"/>
    </row>
    <row r="66" spans="2:6" x14ac:dyDescent="0.45">
      <c r="B66" s="118" t="s">
        <v>163</v>
      </c>
    </row>
    <row r="67" spans="2:6" x14ac:dyDescent="0.45">
      <c r="B67" s="118" t="s">
        <v>165</v>
      </c>
    </row>
    <row r="68" spans="2:6" x14ac:dyDescent="0.45">
      <c r="B68" s="118" t="s">
        <v>164</v>
      </c>
    </row>
    <row r="69" spans="2:6" x14ac:dyDescent="0.45">
      <c r="B69" s="118" t="s">
        <v>160</v>
      </c>
    </row>
    <row r="70" spans="2:6" x14ac:dyDescent="0.45">
      <c r="B70" s="118" t="s">
        <v>161</v>
      </c>
    </row>
    <row r="71" spans="2:6" x14ac:dyDescent="0.45">
      <c r="B71" s="118" t="s">
        <v>162</v>
      </c>
    </row>
  </sheetData>
  <pageMargins left="0.7" right="0.7" top="0.75" bottom="0.75" header="0.3" footer="0.3"/>
  <pageSetup orientation="portrait" r:id="rId1"/>
  <customProperties>
    <customPr name="_pios_id"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B1:G51"/>
  <sheetViews>
    <sheetView showGridLines="0" zoomScaleNormal="100" workbookViewId="0">
      <pane xSplit="2" ySplit="2" topLeftCell="C3" activePane="bottomRight" state="frozen"/>
      <selection pane="topRight" activeCell="C1" sqref="C1"/>
      <selection pane="bottomLeft" activeCell="A3" sqref="A3"/>
      <selection pane="bottomRight" activeCell="B1" sqref="B1"/>
    </sheetView>
  </sheetViews>
  <sheetFormatPr defaultColWidth="50.53125" defaultRowHeight="14.25" x14ac:dyDescent="0.45"/>
  <cols>
    <col min="1" max="1" width="3.53125" customWidth="1"/>
    <col min="2" max="2" width="58.46484375" customWidth="1"/>
    <col min="3" max="3" width="7.6640625" style="30" customWidth="1"/>
    <col min="4" max="4" width="7.6640625" style="25" customWidth="1"/>
    <col min="5" max="7" width="7.6640625" style="30" customWidth="1"/>
  </cols>
  <sheetData>
    <row r="1" spans="2:7" ht="16.149999999999999" thickBot="1" x14ac:dyDescent="0.55000000000000004">
      <c r="B1" s="136" t="s">
        <v>140</v>
      </c>
    </row>
    <row r="2" spans="2:7" ht="14.65" thickBot="1" x14ac:dyDescent="0.5">
      <c r="B2" s="1" t="s">
        <v>0</v>
      </c>
      <c r="C2" s="1">
        <v>2018</v>
      </c>
      <c r="D2" s="1">
        <v>2019</v>
      </c>
      <c r="E2" s="1">
        <v>2020</v>
      </c>
      <c r="F2" s="1">
        <v>2021</v>
      </c>
      <c r="G2" s="1">
        <v>2022</v>
      </c>
    </row>
    <row r="3" spans="2:7" ht="14.65" thickBot="1" x14ac:dyDescent="0.5">
      <c r="B3" s="27" t="s">
        <v>103</v>
      </c>
      <c r="C3" s="31">
        <v>1.145</v>
      </c>
      <c r="D3" s="31">
        <v>1.1234</v>
      </c>
      <c r="E3" s="31">
        <v>1.2271000000000001</v>
      </c>
      <c r="F3" s="31">
        <v>1.1299999999999999</v>
      </c>
      <c r="G3" s="31">
        <v>1.07</v>
      </c>
    </row>
    <row r="4" spans="2:7" ht="14.65" thickBot="1" x14ac:dyDescent="0.5">
      <c r="B4" s="89" t="s">
        <v>28</v>
      </c>
      <c r="C4" s="32">
        <v>5106.8999999999996</v>
      </c>
      <c r="D4" s="32">
        <v>5185.8999999999996</v>
      </c>
      <c r="E4" s="54">
        <v>4170</v>
      </c>
      <c r="F4" s="54">
        <v>3773</v>
      </c>
      <c r="G4" s="54">
        <v>3630</v>
      </c>
    </row>
    <row r="5" spans="2:7" ht="14.65" thickBot="1" x14ac:dyDescent="0.5">
      <c r="B5" s="89" t="s">
        <v>29</v>
      </c>
      <c r="C5" s="32">
        <v>907.4</v>
      </c>
      <c r="D5" s="32">
        <v>923.7</v>
      </c>
      <c r="E5" s="54">
        <v>1651</v>
      </c>
      <c r="F5" s="54">
        <v>1788</v>
      </c>
      <c r="G5" s="54">
        <v>1859</v>
      </c>
    </row>
    <row r="6" spans="2:7" ht="14.65" thickBot="1" x14ac:dyDescent="0.5">
      <c r="B6" s="89" t="s">
        <v>30</v>
      </c>
      <c r="C6" s="32">
        <v>4720.5</v>
      </c>
      <c r="D6" s="32">
        <v>4685.2</v>
      </c>
      <c r="E6" s="54">
        <v>4192</v>
      </c>
      <c r="F6" s="54">
        <v>3790</v>
      </c>
      <c r="G6" s="54">
        <v>4291</v>
      </c>
    </row>
    <row r="7" spans="2:7" ht="14.65" thickBot="1" x14ac:dyDescent="0.5">
      <c r="B7" s="89" t="s">
        <v>31</v>
      </c>
      <c r="C7" s="32">
        <v>6.5</v>
      </c>
      <c r="D7" s="32">
        <v>11.8</v>
      </c>
      <c r="E7" s="54">
        <v>14</v>
      </c>
      <c r="F7" s="54">
        <v>26</v>
      </c>
      <c r="G7" s="54">
        <v>20</v>
      </c>
    </row>
    <row r="8" spans="2:7" ht="14.65" thickBot="1" x14ac:dyDescent="0.5">
      <c r="B8" s="121" t="s">
        <v>156</v>
      </c>
      <c r="C8" s="32">
        <v>294.5</v>
      </c>
      <c r="D8" s="80">
        <v>285</v>
      </c>
      <c r="E8" s="54">
        <v>268</v>
      </c>
      <c r="F8" s="54">
        <v>121</v>
      </c>
      <c r="G8" s="54">
        <v>111</v>
      </c>
    </row>
    <row r="9" spans="2:7" ht="14.65" thickBot="1" x14ac:dyDescent="0.5">
      <c r="B9" s="89" t="s">
        <v>32</v>
      </c>
      <c r="C9" s="32">
        <v>10.3</v>
      </c>
      <c r="D9" s="80">
        <v>17.7</v>
      </c>
      <c r="E9" s="54">
        <v>9</v>
      </c>
      <c r="F9" s="54">
        <v>9</v>
      </c>
      <c r="G9" s="54">
        <v>7</v>
      </c>
    </row>
    <row r="10" spans="2:7" ht="14.65" thickBot="1" x14ac:dyDescent="0.5">
      <c r="B10" s="89" t="s">
        <v>33</v>
      </c>
      <c r="C10" s="32">
        <v>162.30000000000001</v>
      </c>
      <c r="D10" s="80">
        <v>260</v>
      </c>
      <c r="E10" s="54">
        <v>313</v>
      </c>
      <c r="F10" s="54">
        <v>568</v>
      </c>
      <c r="G10" s="54">
        <v>499</v>
      </c>
    </row>
    <row r="11" spans="2:7" ht="14.65" thickBot="1" x14ac:dyDescent="0.5">
      <c r="B11" s="9" t="s">
        <v>34</v>
      </c>
      <c r="C11" s="33">
        <v>11208.399999999998</v>
      </c>
      <c r="D11" s="33">
        <v>11370.3</v>
      </c>
      <c r="E11" s="55">
        <v>10617</v>
      </c>
      <c r="F11" s="55">
        <v>10075</v>
      </c>
      <c r="G11" s="55">
        <v>10417</v>
      </c>
    </row>
    <row r="12" spans="2:7" ht="14.65" thickBot="1" x14ac:dyDescent="0.5">
      <c r="B12" s="89" t="s">
        <v>35</v>
      </c>
      <c r="C12" s="32">
        <v>35.1</v>
      </c>
      <c r="D12" s="32">
        <v>30.5</v>
      </c>
      <c r="E12" s="54">
        <v>27</v>
      </c>
      <c r="F12" s="54">
        <v>23</v>
      </c>
      <c r="G12" s="54">
        <v>34</v>
      </c>
    </row>
    <row r="13" spans="2:7" ht="14.65" thickBot="1" x14ac:dyDescent="0.5">
      <c r="B13" s="121" t="s">
        <v>156</v>
      </c>
      <c r="C13" s="32">
        <v>614.20000000000005</v>
      </c>
      <c r="D13" s="32">
        <v>590.1</v>
      </c>
      <c r="E13" s="54">
        <v>488</v>
      </c>
      <c r="F13" s="54">
        <v>1727</v>
      </c>
      <c r="G13" s="54">
        <v>1033</v>
      </c>
    </row>
    <row r="14" spans="2:7" ht="14.65" thickBot="1" x14ac:dyDescent="0.5">
      <c r="B14" s="89" t="s">
        <v>32</v>
      </c>
      <c r="C14" s="32">
        <v>17.5</v>
      </c>
      <c r="D14" s="32">
        <v>17.899999999999999</v>
      </c>
      <c r="E14" s="54">
        <v>10</v>
      </c>
      <c r="F14" s="54">
        <v>3</v>
      </c>
      <c r="G14" s="54">
        <v>4</v>
      </c>
    </row>
    <row r="15" spans="2:7" ht="14.65" thickBot="1" x14ac:dyDescent="0.5">
      <c r="B15" s="89" t="s">
        <v>36</v>
      </c>
      <c r="C15" s="32">
        <v>62.8</v>
      </c>
      <c r="D15" s="32">
        <v>62.2</v>
      </c>
      <c r="E15" s="54">
        <v>72</v>
      </c>
      <c r="F15" s="54">
        <v>48</v>
      </c>
      <c r="G15" s="54">
        <v>47</v>
      </c>
    </row>
    <row r="16" spans="2:7" ht="14.65" thickBot="1" x14ac:dyDescent="0.5">
      <c r="B16" s="89" t="s">
        <v>37</v>
      </c>
      <c r="C16" s="32">
        <v>12</v>
      </c>
      <c r="D16" s="32">
        <v>6.9</v>
      </c>
      <c r="E16" s="54">
        <v>11</v>
      </c>
      <c r="F16" s="54">
        <v>13</v>
      </c>
      <c r="G16" s="54">
        <v>25</v>
      </c>
    </row>
    <row r="17" spans="2:7" ht="14.65" thickBot="1" x14ac:dyDescent="0.5">
      <c r="B17" s="89" t="s">
        <v>137</v>
      </c>
      <c r="C17" s="32">
        <v>909.1</v>
      </c>
      <c r="D17" s="32">
        <v>1155.3</v>
      </c>
      <c r="E17" s="54">
        <v>1162</v>
      </c>
      <c r="F17" s="54">
        <v>1049</v>
      </c>
      <c r="G17" s="54">
        <v>1047</v>
      </c>
    </row>
    <row r="18" spans="2:7" ht="14.65" thickBot="1" x14ac:dyDescent="0.5">
      <c r="B18" s="9" t="s">
        <v>38</v>
      </c>
      <c r="C18" s="33">
        <v>1650.9</v>
      </c>
      <c r="D18" s="33">
        <v>1862.9</v>
      </c>
      <c r="E18" s="55">
        <v>1770</v>
      </c>
      <c r="F18" s="55">
        <v>2863</v>
      </c>
      <c r="G18" s="55">
        <v>2190</v>
      </c>
    </row>
    <row r="19" spans="2:7" ht="14.65" thickBot="1" x14ac:dyDescent="0.5">
      <c r="B19" s="9" t="s">
        <v>39</v>
      </c>
      <c r="C19" s="33">
        <v>12859.299999999997</v>
      </c>
      <c r="D19" s="33">
        <v>13233.199999999999</v>
      </c>
      <c r="E19" s="55">
        <v>12387</v>
      </c>
      <c r="F19" s="55">
        <v>12938</v>
      </c>
      <c r="G19" s="55">
        <v>12607</v>
      </c>
    </row>
    <row r="20" spans="2:7" ht="14.65" thickBot="1" x14ac:dyDescent="0.5">
      <c r="B20" s="10"/>
      <c r="C20" s="32"/>
      <c r="D20" s="32"/>
      <c r="E20" s="54"/>
      <c r="F20" s="54"/>
      <c r="G20" s="54"/>
    </row>
    <row r="21" spans="2:7" ht="14.65" thickBot="1" x14ac:dyDescent="0.5">
      <c r="B21" s="89" t="s">
        <v>40</v>
      </c>
      <c r="C21" s="32">
        <v>6148.4</v>
      </c>
      <c r="D21" s="32">
        <v>6173.4</v>
      </c>
      <c r="E21" s="54">
        <v>5366</v>
      </c>
      <c r="F21" s="54">
        <v>5670</v>
      </c>
      <c r="G21" s="54">
        <v>5596</v>
      </c>
    </row>
    <row r="22" spans="2:7" ht="14.65" thickBot="1" x14ac:dyDescent="0.5">
      <c r="B22" s="89" t="s">
        <v>23</v>
      </c>
      <c r="C22" s="32">
        <v>102.2</v>
      </c>
      <c r="D22" s="32">
        <v>83.1</v>
      </c>
      <c r="E22" s="54">
        <v>72</v>
      </c>
      <c r="F22" s="54">
        <v>63</v>
      </c>
      <c r="G22" s="54">
        <v>62</v>
      </c>
    </row>
    <row r="23" spans="2:7" ht="14.65" thickBot="1" x14ac:dyDescent="0.5">
      <c r="B23" s="9" t="s">
        <v>41</v>
      </c>
      <c r="C23" s="33">
        <v>6250.5999999999995</v>
      </c>
      <c r="D23" s="81">
        <v>6256</v>
      </c>
      <c r="E23" s="55">
        <v>5438</v>
      </c>
      <c r="F23" s="55">
        <v>5733</v>
      </c>
      <c r="G23" s="55">
        <v>5658</v>
      </c>
    </row>
    <row r="24" spans="2:7" ht="14.65" thickBot="1" x14ac:dyDescent="0.5">
      <c r="B24" s="10"/>
      <c r="C24" s="32"/>
      <c r="D24" s="32"/>
      <c r="E24" s="54"/>
      <c r="F24" s="54"/>
      <c r="G24" s="54"/>
    </row>
    <row r="25" spans="2:7" ht="14.65" thickBot="1" x14ac:dyDescent="0.5">
      <c r="B25" s="89" t="s">
        <v>136</v>
      </c>
      <c r="C25" s="32">
        <v>3908.5</v>
      </c>
      <c r="D25" s="32">
        <v>3737.2</v>
      </c>
      <c r="E25" s="54">
        <v>3317</v>
      </c>
      <c r="F25" s="54">
        <v>3524</v>
      </c>
      <c r="G25" s="54">
        <v>3629</v>
      </c>
    </row>
    <row r="26" spans="2:7" ht="14.65" thickBot="1" x14ac:dyDescent="0.5">
      <c r="B26" s="89" t="s">
        <v>42</v>
      </c>
      <c r="C26" s="32">
        <v>16.8</v>
      </c>
      <c r="D26" s="32">
        <v>14</v>
      </c>
      <c r="E26" s="54">
        <v>12</v>
      </c>
      <c r="F26" s="54">
        <v>6</v>
      </c>
      <c r="G26" s="54">
        <v>7</v>
      </c>
    </row>
    <row r="27" spans="2:7" ht="14.65" thickBot="1" x14ac:dyDescent="0.5">
      <c r="B27" s="89" t="s">
        <v>43</v>
      </c>
      <c r="C27" s="32">
        <v>370.3</v>
      </c>
      <c r="D27" s="32">
        <v>316.60000000000002</v>
      </c>
      <c r="E27" s="54">
        <v>296</v>
      </c>
      <c r="F27" s="54">
        <v>388</v>
      </c>
      <c r="G27" s="54">
        <v>359</v>
      </c>
    </row>
    <row r="28" spans="2:7" ht="14.65" thickBot="1" x14ac:dyDescent="0.5">
      <c r="B28" s="89" t="s">
        <v>44</v>
      </c>
      <c r="C28" s="32">
        <v>412.5</v>
      </c>
      <c r="D28" s="80">
        <v>359</v>
      </c>
      <c r="E28" s="54">
        <v>333</v>
      </c>
      <c r="F28" s="54">
        <v>399</v>
      </c>
      <c r="G28" s="54">
        <v>434</v>
      </c>
    </row>
    <row r="29" spans="2:7" ht="14.65" thickBot="1" x14ac:dyDescent="0.5">
      <c r="B29" s="89" t="s">
        <v>45</v>
      </c>
      <c r="C29" s="32">
        <v>133.9</v>
      </c>
      <c r="D29" s="32">
        <v>168.2</v>
      </c>
      <c r="E29" s="54">
        <v>127</v>
      </c>
      <c r="F29" s="54">
        <v>83</v>
      </c>
      <c r="G29" s="54">
        <v>107</v>
      </c>
    </row>
    <row r="30" spans="2:7" ht="14.65" thickBot="1" x14ac:dyDescent="0.5">
      <c r="B30" s="89" t="s">
        <v>69</v>
      </c>
      <c r="C30" s="32">
        <v>28.6</v>
      </c>
      <c r="D30" s="32">
        <v>29.7</v>
      </c>
      <c r="E30" s="54">
        <v>25</v>
      </c>
      <c r="F30" s="54">
        <v>22</v>
      </c>
      <c r="G30" s="54">
        <v>30</v>
      </c>
    </row>
    <row r="31" spans="2:7" ht="14.65" thickBot="1" x14ac:dyDescent="0.5">
      <c r="B31" s="89" t="s">
        <v>70</v>
      </c>
      <c r="C31" s="32">
        <v>200.9</v>
      </c>
      <c r="D31" s="32">
        <v>622.5</v>
      </c>
      <c r="E31" s="54">
        <v>1310</v>
      </c>
      <c r="F31" s="54">
        <v>472</v>
      </c>
      <c r="G31" s="54">
        <v>740</v>
      </c>
    </row>
    <row r="32" spans="2:7" ht="14.65" thickBot="1" x14ac:dyDescent="0.5">
      <c r="B32" s="9" t="s">
        <v>46</v>
      </c>
      <c r="C32" s="33">
        <f>+SUM(C25:C31)</f>
        <v>5071.5</v>
      </c>
      <c r="D32" s="81">
        <f>5248</f>
        <v>5248</v>
      </c>
      <c r="E32" s="55">
        <v>5420</v>
      </c>
      <c r="F32" s="55">
        <v>4894</v>
      </c>
      <c r="G32" s="55">
        <v>5306</v>
      </c>
    </row>
    <row r="33" spans="2:7" ht="14.65" thickBot="1" x14ac:dyDescent="0.5">
      <c r="B33" s="89" t="s">
        <v>135</v>
      </c>
      <c r="C33" s="32">
        <v>476.4</v>
      </c>
      <c r="D33" s="32">
        <v>691.1</v>
      </c>
      <c r="E33" s="54">
        <v>613</v>
      </c>
      <c r="F33" s="54">
        <v>57</v>
      </c>
      <c r="G33" s="54">
        <v>719</v>
      </c>
    </row>
    <row r="34" spans="2:7" ht="14.65" thickBot="1" x14ac:dyDescent="0.5">
      <c r="B34" s="89" t="s">
        <v>42</v>
      </c>
      <c r="C34" s="32">
        <v>48.6</v>
      </c>
      <c r="D34" s="32">
        <v>48.6</v>
      </c>
      <c r="E34" s="54">
        <v>60</v>
      </c>
      <c r="F34" s="54">
        <v>56</v>
      </c>
      <c r="G34" s="54">
        <v>67</v>
      </c>
    </row>
    <row r="35" spans="2:7" ht="14.65" thickBot="1" x14ac:dyDescent="0.5">
      <c r="B35" s="89" t="s">
        <v>43</v>
      </c>
      <c r="C35" s="32">
        <v>476.1</v>
      </c>
      <c r="D35" s="32">
        <v>467</v>
      </c>
      <c r="E35" s="54">
        <v>454</v>
      </c>
      <c r="F35" s="54">
        <v>187</v>
      </c>
      <c r="G35" s="54">
        <v>189</v>
      </c>
    </row>
    <row r="36" spans="2:7" ht="14.65" thickBot="1" x14ac:dyDescent="0.5">
      <c r="B36" s="89" t="s">
        <v>47</v>
      </c>
      <c r="C36" s="32">
        <v>367.5</v>
      </c>
      <c r="D36" s="32">
        <v>351.2</v>
      </c>
      <c r="E36" s="54">
        <v>300</v>
      </c>
      <c r="F36" s="54">
        <v>292</v>
      </c>
      <c r="G36" s="54">
        <v>367</v>
      </c>
    </row>
    <row r="37" spans="2:7" ht="14.65" thickBot="1" x14ac:dyDescent="0.5">
      <c r="B37" s="89" t="s">
        <v>69</v>
      </c>
      <c r="C37" s="32">
        <v>9.5</v>
      </c>
      <c r="D37" s="32">
        <v>11.2</v>
      </c>
      <c r="E37" s="54">
        <v>12</v>
      </c>
      <c r="F37" s="54">
        <v>11</v>
      </c>
      <c r="G37" s="54">
        <v>15</v>
      </c>
    </row>
    <row r="38" spans="2:7" ht="14.65" thickBot="1" x14ac:dyDescent="0.5">
      <c r="B38" s="89" t="s">
        <v>70</v>
      </c>
      <c r="C38" s="32">
        <v>130.80000000000001</v>
      </c>
      <c r="D38" s="32">
        <v>134.80000000000001</v>
      </c>
      <c r="E38" s="54">
        <v>67</v>
      </c>
      <c r="F38" s="54">
        <v>1554</v>
      </c>
      <c r="G38" s="54">
        <v>264</v>
      </c>
    </row>
    <row r="39" spans="2:7" ht="14.65" thickBot="1" x14ac:dyDescent="0.5">
      <c r="B39" s="8" t="s">
        <v>48</v>
      </c>
      <c r="C39" s="32">
        <v>28.2</v>
      </c>
      <c r="D39" s="32">
        <v>25.1</v>
      </c>
      <c r="E39" s="54">
        <v>23</v>
      </c>
      <c r="F39" s="54">
        <v>154</v>
      </c>
      <c r="G39" s="54">
        <v>22</v>
      </c>
    </row>
    <row r="40" spans="2:7" ht="14.65" thickBot="1" x14ac:dyDescent="0.5">
      <c r="B40" s="9" t="s">
        <v>49</v>
      </c>
      <c r="C40" s="33">
        <f>+SUM(C33:C39)</f>
        <v>1537.1</v>
      </c>
      <c r="D40" s="33">
        <f>SUM(D33:D39)</f>
        <v>1729</v>
      </c>
      <c r="E40" s="55">
        <v>1529</v>
      </c>
      <c r="F40" s="55">
        <v>2311</v>
      </c>
      <c r="G40" s="55">
        <v>1643</v>
      </c>
    </row>
    <row r="41" spans="2:7" ht="14.65" thickBot="1" x14ac:dyDescent="0.5">
      <c r="B41" s="9" t="s">
        <v>50</v>
      </c>
      <c r="C41" s="33">
        <f>+C40+C32</f>
        <v>6608.6</v>
      </c>
      <c r="D41" s="33">
        <f>D32+D40</f>
        <v>6977</v>
      </c>
      <c r="E41" s="55">
        <v>6949</v>
      </c>
      <c r="F41" s="55">
        <v>7205</v>
      </c>
      <c r="G41" s="55">
        <v>6949</v>
      </c>
    </row>
    <row r="42" spans="2:7" ht="14.65" thickBot="1" x14ac:dyDescent="0.5">
      <c r="B42" s="8"/>
      <c r="C42" s="32"/>
      <c r="D42" s="32"/>
      <c r="E42" s="54"/>
      <c r="F42" s="54"/>
      <c r="G42" s="54"/>
    </row>
    <row r="43" spans="2:7" ht="14.65" thickBot="1" x14ac:dyDescent="0.5">
      <c r="B43" s="11" t="s">
        <v>51</v>
      </c>
      <c r="C43" s="34">
        <f>+C41+C23</f>
        <v>12859.2</v>
      </c>
      <c r="D43" s="34">
        <f>D23+D41</f>
        <v>13233</v>
      </c>
      <c r="E43" s="56">
        <v>12387</v>
      </c>
      <c r="F43" s="56">
        <v>12938</v>
      </c>
      <c r="G43" s="56">
        <v>12607</v>
      </c>
    </row>
    <row r="44" spans="2:7" ht="14.65" thickTop="1" x14ac:dyDescent="0.45"/>
    <row r="45" spans="2:7" ht="14.65" thickBot="1" x14ac:dyDescent="0.5">
      <c r="B45" s="11" t="s">
        <v>134</v>
      </c>
      <c r="C45" s="56">
        <f>C25+C33-C17</f>
        <v>3475.7999999999997</v>
      </c>
      <c r="D45" s="56">
        <f>D25+D33-D17</f>
        <v>3273</v>
      </c>
      <c r="E45" s="56">
        <f>E25+E33-E17</f>
        <v>2768</v>
      </c>
      <c r="F45" s="56">
        <f>F25+F33-F17</f>
        <v>2532</v>
      </c>
      <c r="G45" s="56">
        <f>G25+G33-G17</f>
        <v>3301</v>
      </c>
    </row>
    <row r="46" spans="2:7" s="16" customFormat="1" ht="15" thickTop="1" thickBot="1" x14ac:dyDescent="0.5">
      <c r="B46" s="11" t="s">
        <v>139</v>
      </c>
      <c r="C46" s="56">
        <v>1175</v>
      </c>
      <c r="D46" s="56">
        <v>1175</v>
      </c>
      <c r="E46" s="56">
        <v>1175</v>
      </c>
      <c r="F46" s="56">
        <v>1175</v>
      </c>
      <c r="G46" s="56">
        <v>1175</v>
      </c>
    </row>
    <row r="47" spans="2:7" ht="15" thickTop="1" thickBot="1" x14ac:dyDescent="0.5">
      <c r="B47" s="11" t="s">
        <v>159</v>
      </c>
      <c r="C47" s="56">
        <f>C45+C46*0.5</f>
        <v>4063.2999999999997</v>
      </c>
      <c r="D47" s="56">
        <f>D45+D46*0.5</f>
        <v>3860.5</v>
      </c>
      <c r="E47" s="56">
        <f>E45+E46*0.5</f>
        <v>3355.5</v>
      </c>
      <c r="F47" s="56">
        <f>F45+F46*0.5</f>
        <v>3119.5</v>
      </c>
      <c r="G47" s="56">
        <f>G45+G46*0.5</f>
        <v>3888.5</v>
      </c>
    </row>
    <row r="48" spans="2:7" ht="14.65" thickTop="1" x14ac:dyDescent="0.45"/>
    <row r="49" spans="2:6" x14ac:dyDescent="0.45">
      <c r="B49" s="123" t="s">
        <v>166</v>
      </c>
      <c r="C49" s="124"/>
      <c r="D49" s="124"/>
      <c r="E49" s="124"/>
      <c r="F49" s="124"/>
    </row>
    <row r="50" spans="2:6" ht="28.9" customHeight="1" x14ac:dyDescent="0.45">
      <c r="B50" s="120" t="s">
        <v>157</v>
      </c>
    </row>
    <row r="51" spans="2:6" x14ac:dyDescent="0.45">
      <c r="B51" s="118" t="s">
        <v>158</v>
      </c>
    </row>
  </sheetData>
  <pageMargins left="0.7" right="0.7" top="0.75" bottom="0.75" header="0.3" footer="0.3"/>
  <pageSetup orientation="portrait" r:id="rId1"/>
  <customProperties>
    <customPr name="_pios_id" r:id="rId2"/>
  </customPropertie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B1:H44"/>
  <sheetViews>
    <sheetView showGridLines="0" zoomScaleNormal="100" workbookViewId="0">
      <pane xSplit="2" ySplit="2" topLeftCell="C3" activePane="bottomRight" state="frozen"/>
      <selection pane="topRight" activeCell="C1" sqref="C1"/>
      <selection pane="bottomLeft" activeCell="A3" sqref="A3"/>
      <selection pane="bottomRight" activeCell="B1" sqref="B1"/>
    </sheetView>
  </sheetViews>
  <sheetFormatPr defaultColWidth="9.1328125" defaultRowHeight="18" customHeight="1" x14ac:dyDescent="0.45"/>
  <cols>
    <col min="1" max="1" width="4.1328125" style="13" customWidth="1"/>
    <col min="2" max="2" width="60.1328125" style="13" customWidth="1"/>
    <col min="3" max="5" width="7.53125" style="26" customWidth="1"/>
    <col min="6" max="6" width="7.53125" style="74" customWidth="1"/>
    <col min="7" max="7" width="7.53125" style="85" customWidth="1"/>
    <col min="8" max="16384" width="9.1328125" style="13"/>
  </cols>
  <sheetData>
    <row r="1" spans="2:8" ht="18" customHeight="1" thickBot="1" x14ac:dyDescent="0.55000000000000004">
      <c r="B1" s="137" t="s">
        <v>145</v>
      </c>
    </row>
    <row r="2" spans="2:8" ht="18" customHeight="1" thickBot="1" x14ac:dyDescent="0.5">
      <c r="B2" s="1" t="s">
        <v>0</v>
      </c>
      <c r="C2" s="2">
        <v>2018</v>
      </c>
      <c r="D2" s="2">
        <v>2019</v>
      </c>
      <c r="E2" s="2">
        <v>2020</v>
      </c>
      <c r="F2" s="2">
        <v>2021</v>
      </c>
      <c r="G2" s="2">
        <v>2022</v>
      </c>
    </row>
    <row r="3" spans="2:8" ht="18" customHeight="1" thickBot="1" x14ac:dyDescent="0.5">
      <c r="B3" s="27" t="str">
        <f>'P&amp;L'!B3</f>
        <v>Average EUR/USD FX rate (5)</v>
      </c>
      <c r="C3" s="31">
        <f>+'P&amp;L'!C3</f>
        <v>1.1838416666666667</v>
      </c>
      <c r="D3" s="31">
        <v>1.1213</v>
      </c>
      <c r="E3" s="31">
        <v>1.1384000000000001</v>
      </c>
      <c r="F3" s="31">
        <v>1.19</v>
      </c>
      <c r="G3" s="31">
        <v>1.06</v>
      </c>
    </row>
    <row r="4" spans="2:8" ht="18" customHeight="1" thickBot="1" x14ac:dyDescent="0.5">
      <c r="B4" s="6" t="s">
        <v>122</v>
      </c>
      <c r="C4" s="36">
        <v>244.8</v>
      </c>
      <c r="D4" s="36">
        <v>199.5</v>
      </c>
      <c r="E4" s="36">
        <v>-102</v>
      </c>
      <c r="F4" s="36">
        <v>397</v>
      </c>
      <c r="G4" s="36">
        <v>52</v>
      </c>
    </row>
    <row r="5" spans="2:8" ht="18" customHeight="1" thickBot="1" x14ac:dyDescent="0.5">
      <c r="B5" s="14" t="s">
        <v>52</v>
      </c>
      <c r="C5" s="40">
        <v>-37.799999999999997</v>
      </c>
      <c r="D5" s="40">
        <v>-54.4</v>
      </c>
      <c r="E5" s="40">
        <v>-31</v>
      </c>
      <c r="F5" s="40">
        <v>-31</v>
      </c>
      <c r="G5" s="40">
        <v>-186</v>
      </c>
    </row>
    <row r="6" spans="2:8" ht="18" customHeight="1" thickBot="1" x14ac:dyDescent="0.5">
      <c r="B6" s="14" t="s">
        <v>53</v>
      </c>
      <c r="C6" s="40">
        <v>128</v>
      </c>
      <c r="D6" s="40">
        <v>144.19999999999999</v>
      </c>
      <c r="E6" s="40">
        <v>123</v>
      </c>
      <c r="F6" s="40"/>
      <c r="G6" s="40"/>
    </row>
    <row r="7" spans="2:8" ht="18" customHeight="1" thickBot="1" x14ac:dyDescent="0.5">
      <c r="B7" s="14" t="s">
        <v>123</v>
      </c>
      <c r="C7" s="40">
        <v>852</v>
      </c>
      <c r="D7" s="40">
        <v>806</v>
      </c>
      <c r="E7" s="40">
        <v>1001</v>
      </c>
      <c r="F7" s="40">
        <v>1384</v>
      </c>
      <c r="G7" s="40">
        <v>1162</v>
      </c>
      <c r="H7" s="87"/>
    </row>
    <row r="8" spans="2:8" ht="18" customHeight="1" thickBot="1" x14ac:dyDescent="0.5">
      <c r="B8" s="14" t="s">
        <v>54</v>
      </c>
      <c r="C8" s="40">
        <v>4.0999999999999996</v>
      </c>
      <c r="D8" s="38">
        <v>38</v>
      </c>
      <c r="E8" s="40">
        <v>58</v>
      </c>
      <c r="F8" s="40">
        <v>-456</v>
      </c>
      <c r="G8" s="40">
        <v>448</v>
      </c>
    </row>
    <row r="9" spans="2:8" ht="18" customHeight="1" thickBot="1" x14ac:dyDescent="0.5">
      <c r="B9" s="6" t="s">
        <v>121</v>
      </c>
      <c r="C9" s="36">
        <v>1191.3</v>
      </c>
      <c r="D9" s="36">
        <v>1134.0999999999999</v>
      </c>
      <c r="E9" s="36">
        <v>1049</v>
      </c>
      <c r="F9" s="36">
        <v>1294</v>
      </c>
      <c r="G9" s="36">
        <v>1476</v>
      </c>
      <c r="H9" s="77"/>
    </row>
    <row r="10" spans="2:8" ht="18" customHeight="1" thickBot="1" x14ac:dyDescent="0.5">
      <c r="B10" s="14" t="s">
        <v>56</v>
      </c>
      <c r="C10" s="40"/>
      <c r="D10" s="40"/>
      <c r="E10" s="40"/>
      <c r="F10" s="40"/>
      <c r="G10" s="40">
        <v>-435</v>
      </c>
    </row>
    <row r="11" spans="2:8" ht="18" customHeight="1" thickBot="1" x14ac:dyDescent="0.5">
      <c r="B11" s="14" t="s">
        <v>55</v>
      </c>
      <c r="C11" s="40">
        <v>-37.4</v>
      </c>
      <c r="D11" s="40">
        <v>-26.2</v>
      </c>
      <c r="E11" s="40">
        <v>-39</v>
      </c>
      <c r="F11" s="40">
        <v>-37</v>
      </c>
      <c r="G11" s="40">
        <v>-42</v>
      </c>
    </row>
    <row r="12" spans="2:8" ht="18" customHeight="1" thickBot="1" x14ac:dyDescent="0.5">
      <c r="B12" s="116" t="s">
        <v>152</v>
      </c>
      <c r="C12" s="40">
        <v>-290.8</v>
      </c>
      <c r="D12" s="40">
        <v>-279.10000000000002</v>
      </c>
      <c r="E12" s="40">
        <v>-171</v>
      </c>
      <c r="F12" s="40">
        <v>-243</v>
      </c>
      <c r="G12" s="40">
        <v>-1312</v>
      </c>
    </row>
    <row r="13" spans="2:8" ht="18" customHeight="1" thickBot="1" x14ac:dyDescent="0.5">
      <c r="B13" s="14" t="s">
        <v>57</v>
      </c>
      <c r="C13" s="57">
        <v>11.6</v>
      </c>
      <c r="D13" s="57"/>
      <c r="E13" s="57"/>
      <c r="F13" s="57"/>
      <c r="G13" s="57"/>
    </row>
    <row r="14" spans="2:8" ht="18" customHeight="1" thickBot="1" x14ac:dyDescent="0.5">
      <c r="B14" s="14" t="s">
        <v>58</v>
      </c>
      <c r="C14" s="40">
        <v>-1.2</v>
      </c>
      <c r="D14" s="40"/>
      <c r="E14" s="40"/>
      <c r="F14" s="40"/>
      <c r="G14" s="40"/>
    </row>
    <row r="15" spans="2:8" ht="18" customHeight="1" thickBot="1" x14ac:dyDescent="0.5">
      <c r="B15" s="14" t="s">
        <v>59</v>
      </c>
      <c r="C15" s="40">
        <v>-3</v>
      </c>
      <c r="D15" s="40">
        <v>-2.5</v>
      </c>
      <c r="E15" s="40">
        <v>-7</v>
      </c>
      <c r="F15" s="40">
        <v>-3</v>
      </c>
      <c r="G15" s="40">
        <v>-9</v>
      </c>
    </row>
    <row r="16" spans="2:8" ht="18" customHeight="1" thickBot="1" x14ac:dyDescent="0.5">
      <c r="B16" s="6" t="s">
        <v>151</v>
      </c>
      <c r="C16" s="36">
        <v>-320.79999999999995</v>
      </c>
      <c r="D16" s="36">
        <v>-307.8</v>
      </c>
      <c r="E16" s="36">
        <v>-217</v>
      </c>
      <c r="F16" s="36">
        <v>-283</v>
      </c>
      <c r="G16" s="36">
        <v>-1798</v>
      </c>
    </row>
    <row r="17" spans="2:7" ht="18" customHeight="1" thickBot="1" x14ac:dyDescent="0.5">
      <c r="B17" s="14" t="s">
        <v>60</v>
      </c>
      <c r="C17" s="40">
        <v>893</v>
      </c>
      <c r="D17" s="40">
        <v>496.7</v>
      </c>
      <c r="E17" s="40">
        <v>395</v>
      </c>
      <c r="F17" s="40">
        <v>159</v>
      </c>
      <c r="G17" s="40">
        <v>744</v>
      </c>
    </row>
    <row r="18" spans="2:7" ht="18" customHeight="1" thickBot="1" x14ac:dyDescent="0.5">
      <c r="B18" s="14" t="s">
        <v>61</v>
      </c>
      <c r="C18" s="40">
        <v>-541.70000000000005</v>
      </c>
      <c r="D18" s="40">
        <v>-483.6</v>
      </c>
      <c r="E18" s="40">
        <v>-785</v>
      </c>
      <c r="F18" s="40">
        <v>-614</v>
      </c>
      <c r="G18" s="40">
        <v>-57</v>
      </c>
    </row>
    <row r="19" spans="2:7" ht="18" customHeight="1" thickBot="1" x14ac:dyDescent="0.5">
      <c r="B19" s="14" t="s">
        <v>72</v>
      </c>
      <c r="C19" s="40"/>
      <c r="D19" s="40"/>
      <c r="E19" s="40"/>
      <c r="F19" s="40">
        <v>617</v>
      </c>
      <c r="G19" s="40"/>
    </row>
    <row r="20" spans="2:7" ht="18" customHeight="1" thickBot="1" x14ac:dyDescent="0.5">
      <c r="B20" s="79" t="s">
        <v>109</v>
      </c>
      <c r="C20" s="40"/>
      <c r="D20" s="40"/>
      <c r="E20" s="40"/>
      <c r="F20" s="40">
        <v>-768</v>
      </c>
      <c r="G20" s="40"/>
    </row>
    <row r="21" spans="2:7" ht="18" customHeight="1" thickBot="1" x14ac:dyDescent="0.5">
      <c r="B21" s="79" t="s">
        <v>73</v>
      </c>
      <c r="C21" s="40">
        <v>-65.625</v>
      </c>
      <c r="D21" s="40">
        <v>-65.599999999999994</v>
      </c>
      <c r="E21" s="40">
        <v>-66</v>
      </c>
      <c r="F21" s="40">
        <v>-85</v>
      </c>
      <c r="G21" s="40">
        <v>-49</v>
      </c>
    </row>
    <row r="22" spans="2:7" ht="18" customHeight="1" thickBot="1" x14ac:dyDescent="0.5">
      <c r="B22" s="119" t="s">
        <v>155</v>
      </c>
      <c r="C22" s="40">
        <v>-362.9</v>
      </c>
      <c r="D22" s="40">
        <v>-363.9</v>
      </c>
      <c r="E22" s="40">
        <v>-182</v>
      </c>
      <c r="F22" s="40">
        <v>-181</v>
      </c>
      <c r="G22" s="40">
        <v>-219</v>
      </c>
    </row>
    <row r="23" spans="2:7" ht="18" customHeight="1" thickBot="1" x14ac:dyDescent="0.5">
      <c r="B23" s="79" t="s">
        <v>110</v>
      </c>
      <c r="C23" s="40">
        <v>-6.2</v>
      </c>
      <c r="D23" s="40"/>
      <c r="E23" s="40"/>
      <c r="F23" s="40">
        <v>-2</v>
      </c>
      <c r="G23" s="40"/>
    </row>
    <row r="24" spans="2:7" ht="18" customHeight="1" thickBot="1" x14ac:dyDescent="0.5">
      <c r="B24" s="79" t="s">
        <v>101</v>
      </c>
      <c r="C24" s="40">
        <v>-152.27500000000001</v>
      </c>
      <c r="D24" s="40">
        <v>-153.69999999999999</v>
      </c>
      <c r="E24" s="40">
        <v>-152</v>
      </c>
      <c r="F24" s="40">
        <v>-121</v>
      </c>
      <c r="G24" s="40">
        <v>-103</v>
      </c>
    </row>
    <row r="25" spans="2:7" ht="18" customHeight="1" thickBot="1" x14ac:dyDescent="0.5">
      <c r="B25" s="14" t="s">
        <v>62</v>
      </c>
      <c r="C25" s="40">
        <v>-15.9</v>
      </c>
      <c r="D25" s="40">
        <v>-50.1</v>
      </c>
      <c r="E25" s="40">
        <v>-10</v>
      </c>
      <c r="F25" s="40">
        <v>-119</v>
      </c>
      <c r="G25" s="40"/>
    </row>
    <row r="26" spans="2:7" ht="18" customHeight="1" thickBot="1" x14ac:dyDescent="0.5">
      <c r="B26" s="14" t="s">
        <v>63</v>
      </c>
      <c r="C26" s="40">
        <v>28.8</v>
      </c>
      <c r="D26" s="40">
        <v>56.5</v>
      </c>
      <c r="E26" s="40">
        <v>9</v>
      </c>
      <c r="F26" s="40">
        <v>1</v>
      </c>
      <c r="G26" s="40">
        <v>4</v>
      </c>
    </row>
    <row r="27" spans="2:7" ht="18" customHeight="1" thickBot="1" x14ac:dyDescent="0.5">
      <c r="B27" s="14" t="s">
        <v>71</v>
      </c>
      <c r="C27" s="40">
        <v>-9.5</v>
      </c>
      <c r="D27" s="40">
        <v>-13.4</v>
      </c>
      <c r="E27" s="40">
        <v>-15</v>
      </c>
      <c r="F27" s="40">
        <v>-14</v>
      </c>
      <c r="G27" s="40">
        <v>-17</v>
      </c>
    </row>
    <row r="28" spans="2:7" ht="18" customHeight="1" thickBot="1" x14ac:dyDescent="0.5">
      <c r="B28" s="14" t="s">
        <v>64</v>
      </c>
      <c r="C28" s="78">
        <v>0.5</v>
      </c>
      <c r="D28" s="40">
        <v>-0.3</v>
      </c>
      <c r="E28" s="40">
        <v>-7</v>
      </c>
      <c r="F28" s="40"/>
      <c r="G28" s="40">
        <v>2</v>
      </c>
    </row>
    <row r="29" spans="2:7" ht="18" customHeight="1" thickBot="1" x14ac:dyDescent="0.5">
      <c r="B29" s="6" t="s">
        <v>124</v>
      </c>
      <c r="C29" s="58">
        <v>-231.8</v>
      </c>
      <c r="D29" s="58">
        <v>-577.4</v>
      </c>
      <c r="E29" s="58">
        <v>-813</v>
      </c>
      <c r="F29" s="58">
        <v>-1127</v>
      </c>
      <c r="G29" s="58">
        <v>305</v>
      </c>
    </row>
    <row r="30" spans="2:7" ht="18" customHeight="1" thickBot="1" x14ac:dyDescent="0.5">
      <c r="B30" s="14" t="s">
        <v>65</v>
      </c>
      <c r="C30" s="38">
        <v>0.8</v>
      </c>
      <c r="D30" s="38">
        <v>-2.7</v>
      </c>
      <c r="E30" s="38">
        <v>-12</v>
      </c>
      <c r="F30" s="38">
        <v>3</v>
      </c>
      <c r="G30" s="38">
        <v>15</v>
      </c>
    </row>
    <row r="31" spans="2:7" ht="18" customHeight="1" thickBot="1" x14ac:dyDescent="0.5">
      <c r="B31" s="14" t="s">
        <v>67</v>
      </c>
      <c r="C31" s="38">
        <v>639.5</v>
      </c>
      <c r="D31" s="38">
        <v>246.2</v>
      </c>
      <c r="E31" s="38">
        <v>7</v>
      </c>
      <c r="F31" s="38">
        <v>-113</v>
      </c>
      <c r="G31" s="38">
        <v>-2</v>
      </c>
    </row>
    <row r="32" spans="2:7" ht="18" customHeight="1" thickBot="1" x14ac:dyDescent="0.5">
      <c r="B32" s="6" t="s">
        <v>66</v>
      </c>
      <c r="C32" s="58">
        <v>269.60000000000002</v>
      </c>
      <c r="D32" s="58">
        <v>909.1</v>
      </c>
      <c r="E32" s="58">
        <v>1155</v>
      </c>
      <c r="F32" s="58">
        <v>1162</v>
      </c>
      <c r="G32" s="58">
        <v>1049</v>
      </c>
    </row>
    <row r="33" spans="2:7" ht="18" customHeight="1" thickBot="1" x14ac:dyDescent="0.5">
      <c r="B33" s="15" t="s">
        <v>68</v>
      </c>
      <c r="C33" s="59">
        <v>909.1</v>
      </c>
      <c r="D33" s="59">
        <v>1155.3</v>
      </c>
      <c r="E33" s="59">
        <v>1162</v>
      </c>
      <c r="F33" s="59">
        <v>1049</v>
      </c>
      <c r="G33" s="59">
        <v>1047</v>
      </c>
    </row>
    <row r="34" spans="2:7" ht="18" customHeight="1" thickTop="1" x14ac:dyDescent="0.45"/>
    <row r="35" spans="2:7" ht="18" customHeight="1" thickBot="1" x14ac:dyDescent="0.5">
      <c r="B35" s="6" t="s">
        <v>121</v>
      </c>
      <c r="C35" s="36">
        <f>C9</f>
        <v>1191.3</v>
      </c>
      <c r="D35" s="36">
        <f>D9</f>
        <v>1134.0999999999999</v>
      </c>
      <c r="E35" s="36">
        <f>E9</f>
        <v>1049</v>
      </c>
      <c r="F35" s="36">
        <v>1294</v>
      </c>
      <c r="G35" s="36">
        <v>1476</v>
      </c>
    </row>
    <row r="36" spans="2:7" ht="18" customHeight="1" thickBot="1" x14ac:dyDescent="0.5">
      <c r="B36" s="86" t="s">
        <v>150</v>
      </c>
      <c r="C36" s="38">
        <f>C16</f>
        <v>-320.79999999999995</v>
      </c>
      <c r="D36" s="38">
        <f>D16</f>
        <v>-307.8</v>
      </c>
      <c r="E36" s="38">
        <f>E16</f>
        <v>-217</v>
      </c>
      <c r="F36" s="38">
        <v>-283</v>
      </c>
      <c r="G36" s="38">
        <v>-1798</v>
      </c>
    </row>
    <row r="37" spans="2:7" ht="18" customHeight="1" thickBot="1" x14ac:dyDescent="0.5">
      <c r="B37" s="6" t="s">
        <v>100</v>
      </c>
      <c r="C37" s="36">
        <v>870.5</v>
      </c>
      <c r="D37" s="36">
        <v>826.3</v>
      </c>
      <c r="E37" s="36">
        <v>832</v>
      </c>
      <c r="F37" s="36">
        <v>1011</v>
      </c>
      <c r="G37" s="36">
        <v>-322</v>
      </c>
    </row>
    <row r="38" spans="2:7" ht="18" customHeight="1" thickBot="1" x14ac:dyDescent="0.5">
      <c r="B38" s="14" t="s">
        <v>101</v>
      </c>
      <c r="C38" s="40">
        <v>-152.27500000000001</v>
      </c>
      <c r="D38" s="40">
        <v>-153.69999999999999</v>
      </c>
      <c r="E38" s="40">
        <v>-152</v>
      </c>
      <c r="F38" s="40">
        <v>-121</v>
      </c>
      <c r="G38" s="40">
        <v>-103</v>
      </c>
    </row>
    <row r="39" spans="2:7" ht="18" customHeight="1" thickBot="1" x14ac:dyDescent="0.5">
      <c r="B39" s="14" t="s">
        <v>71</v>
      </c>
      <c r="C39" s="40">
        <v>-9.5</v>
      </c>
      <c r="D39" s="40">
        <v>-13.4</v>
      </c>
      <c r="E39" s="40">
        <v>-15</v>
      </c>
      <c r="F39" s="40">
        <v>-14</v>
      </c>
      <c r="G39" s="40">
        <v>-17</v>
      </c>
    </row>
    <row r="40" spans="2:7" ht="18" customHeight="1" thickBot="1" x14ac:dyDescent="0.5">
      <c r="B40" s="6" t="s">
        <v>102</v>
      </c>
      <c r="C40" s="36">
        <v>708.72500000000002</v>
      </c>
      <c r="D40" s="36">
        <v>659.19999999999993</v>
      </c>
      <c r="E40" s="36">
        <v>665</v>
      </c>
      <c r="F40" s="36">
        <v>876</v>
      </c>
      <c r="G40" s="36">
        <v>-442</v>
      </c>
    </row>
    <row r="42" spans="2:7" ht="18" customHeight="1" x14ac:dyDescent="0.45">
      <c r="B42" s="123" t="s">
        <v>166</v>
      </c>
      <c r="C42" s="124"/>
      <c r="D42" s="124"/>
      <c r="E42" s="124"/>
      <c r="F42" s="124"/>
    </row>
    <row r="43" spans="2:7" ht="18" customHeight="1" x14ac:dyDescent="0.45">
      <c r="B43" s="117" t="s">
        <v>153</v>
      </c>
    </row>
    <row r="44" spans="2:7" ht="18" customHeight="1" x14ac:dyDescent="0.45">
      <c r="B44" s="118" t="s">
        <v>154</v>
      </c>
    </row>
  </sheetData>
  <pageMargins left="0.7" right="0.7" top="0.75" bottom="0.75" header="0.3" footer="0.3"/>
  <pageSetup orientation="portrait" r:id="rId1"/>
  <customProperties>
    <customPr name="_pios_id" r:id="rId2"/>
  </customPropertie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C9E150-BAD1-446E-BF0F-C204CD33EB04}">
  <sheetPr>
    <tabColor theme="7"/>
  </sheetPr>
  <dimension ref="A2:AM29"/>
  <sheetViews>
    <sheetView showGridLines="0" tabSelected="1" zoomScale="85" zoomScaleNormal="85" workbookViewId="0">
      <pane xSplit="1" ySplit="4" topLeftCell="AF5" activePane="bottomRight" state="frozen"/>
      <selection pane="topRight" activeCell="B1" sqref="B1"/>
      <selection pane="bottomLeft" activeCell="A4" sqref="A4"/>
      <selection pane="bottomRight" activeCell="A2" sqref="A2"/>
    </sheetView>
  </sheetViews>
  <sheetFormatPr defaultColWidth="8.86328125" defaultRowHeight="14.25" x14ac:dyDescent="0.45"/>
  <cols>
    <col min="1" max="1" width="31.796875" style="16" customWidth="1"/>
    <col min="2" max="2" width="1.33203125" style="16" customWidth="1"/>
    <col min="3" max="6" width="7.53125" style="16" customWidth="1"/>
    <col min="7" max="7" width="1.33203125" style="16" customWidth="1"/>
    <col min="8" max="8" width="7.53125" style="12" customWidth="1"/>
    <col min="9" max="9" width="1.33203125" style="16" customWidth="1"/>
    <col min="10" max="13" width="7.53125" style="16" customWidth="1"/>
    <col min="14" max="14" width="1.33203125" style="16" customWidth="1"/>
    <col min="15" max="15" width="7.53125" style="16" customWidth="1"/>
    <col min="16" max="16" width="1.33203125" style="16" customWidth="1"/>
    <col min="17" max="20" width="7.53125" style="16" customWidth="1"/>
    <col min="21" max="21" width="1.33203125" style="16" customWidth="1"/>
    <col min="22" max="22" width="7.53125" style="16" customWidth="1"/>
    <col min="23" max="23" width="1.33203125" style="16" customWidth="1"/>
    <col min="24" max="27" width="7.53125" style="16" customWidth="1"/>
    <col min="28" max="28" width="1.33203125" style="16" customWidth="1"/>
    <col min="29" max="29" width="7.53125" style="16" customWidth="1"/>
    <col min="30" max="30" width="1.33203125" style="16" customWidth="1"/>
    <col min="31" max="31" width="7.53125" style="16" customWidth="1"/>
    <col min="32" max="32" width="11.59765625" style="16" bestFit="1" customWidth="1"/>
    <col min="33" max="34" width="7.53125" style="16" customWidth="1"/>
    <col min="35" max="35" width="1.33203125" style="16" customWidth="1"/>
    <col min="36" max="36" width="7.53125" style="16" customWidth="1"/>
    <col min="37" max="37" width="1.1328125" style="129" customWidth="1"/>
    <col min="38" max="39" width="7.53125" style="16" customWidth="1"/>
    <col min="40" max="16384" width="8.86328125" style="16"/>
  </cols>
  <sheetData>
    <row r="2" spans="1:39" ht="15.4" x14ac:dyDescent="0.45">
      <c r="A2" s="138" t="s">
        <v>141</v>
      </c>
    </row>
    <row r="3" spans="1:39" ht="14.65" thickBot="1" x14ac:dyDescent="0.5"/>
    <row r="4" spans="1:39" ht="21" customHeight="1" thickBot="1" x14ac:dyDescent="0.5">
      <c r="A4" s="17" t="s">
        <v>74</v>
      </c>
      <c r="C4" s="22" t="s">
        <v>75</v>
      </c>
      <c r="D4" s="22" t="s">
        <v>76</v>
      </c>
      <c r="E4" s="22" t="s">
        <v>77</v>
      </c>
      <c r="F4" s="23" t="s">
        <v>78</v>
      </c>
      <c r="H4" s="24">
        <v>2018</v>
      </c>
      <c r="J4" s="22" t="s">
        <v>87</v>
      </c>
      <c r="K4" s="22" t="s">
        <v>88</v>
      </c>
      <c r="L4" s="22" t="s">
        <v>89</v>
      </c>
      <c r="M4" s="23" t="s">
        <v>90</v>
      </c>
      <c r="O4" s="24">
        <v>2019</v>
      </c>
      <c r="Q4" s="22" t="s">
        <v>92</v>
      </c>
      <c r="R4" s="22" t="s">
        <v>93</v>
      </c>
      <c r="S4" s="22" t="s">
        <v>94</v>
      </c>
      <c r="T4" s="23" t="s">
        <v>95</v>
      </c>
      <c r="V4" s="24">
        <v>2020</v>
      </c>
      <c r="X4" s="22" t="s">
        <v>104</v>
      </c>
      <c r="Y4" s="22" t="s">
        <v>105</v>
      </c>
      <c r="Z4" s="22" t="s">
        <v>106</v>
      </c>
      <c r="AA4" s="23" t="s">
        <v>107</v>
      </c>
      <c r="AC4" s="24">
        <v>2021</v>
      </c>
      <c r="AE4" s="22" t="s">
        <v>112</v>
      </c>
      <c r="AF4" s="22" t="s">
        <v>113</v>
      </c>
      <c r="AG4" s="22" t="s">
        <v>114</v>
      </c>
      <c r="AH4" s="23" t="s">
        <v>115</v>
      </c>
      <c r="AJ4" s="24">
        <v>2022</v>
      </c>
      <c r="AK4" s="130"/>
      <c r="AL4" s="22" t="s">
        <v>169</v>
      </c>
      <c r="AM4" s="22" t="s">
        <v>173</v>
      </c>
    </row>
    <row r="5" spans="1:39" ht="21" customHeight="1" thickBot="1" x14ac:dyDescent="0.5">
      <c r="A5" s="18" t="s">
        <v>79</v>
      </c>
      <c r="B5" s="72"/>
      <c r="C5" s="70">
        <v>1.2221</v>
      </c>
      <c r="D5" s="70">
        <v>1.2033</v>
      </c>
      <c r="E5" s="70">
        <v>1.1681999999999999</v>
      </c>
      <c r="F5" s="71">
        <v>1.1417999999999999</v>
      </c>
      <c r="G5" s="72"/>
      <c r="H5" s="73">
        <v>1.1838499999999998</v>
      </c>
      <c r="I5" s="72"/>
      <c r="J5" s="70">
        <v>1.1451</v>
      </c>
      <c r="K5" s="70">
        <v>1.1201000000000001</v>
      </c>
      <c r="L5" s="70">
        <v>1.1189</v>
      </c>
      <c r="M5" s="70">
        <v>1.1008325333565632</v>
      </c>
      <c r="N5" s="72"/>
      <c r="O5" s="73">
        <v>1.1212331333391408</v>
      </c>
      <c r="P5" s="72"/>
      <c r="Q5" s="70">
        <v>1.108768471963095</v>
      </c>
      <c r="R5" s="70">
        <v>1.0989333333333333</v>
      </c>
      <c r="S5" s="70">
        <v>1.1661999999999999</v>
      </c>
      <c r="T5" s="70">
        <v>1.1795333333333333</v>
      </c>
      <c r="U5" s="72"/>
      <c r="V5" s="73">
        <v>1.1383587846574403</v>
      </c>
      <c r="W5" s="72"/>
      <c r="X5" s="70">
        <v>1.2176</v>
      </c>
      <c r="Y5" s="70">
        <v>1.2002666666666666</v>
      </c>
      <c r="Z5" s="70">
        <v>1.1869666666666667</v>
      </c>
      <c r="AA5" s="70">
        <v>1.1529</v>
      </c>
      <c r="AB5" s="72"/>
      <c r="AC5" s="73">
        <v>1.1894333333333333</v>
      </c>
      <c r="AD5" s="72"/>
      <c r="AE5" s="70">
        <v>1.1226999999999998</v>
      </c>
      <c r="AF5" s="70">
        <v>1.0784666666666667</v>
      </c>
      <c r="AG5" s="70">
        <v>1.0195000000000001</v>
      </c>
      <c r="AH5" s="70">
        <v>1.0012666666666667</v>
      </c>
      <c r="AI5" s="72"/>
      <c r="AJ5" s="73">
        <f>AVERAGE(AE5:AH5)</f>
        <v>1.0554833333333333</v>
      </c>
      <c r="AK5" s="131"/>
      <c r="AL5" s="70">
        <v>1.07</v>
      </c>
      <c r="AM5" s="70">
        <v>1.08</v>
      </c>
    </row>
    <row r="6" spans="1:39" ht="21" customHeight="1" thickBot="1" x14ac:dyDescent="0.5">
      <c r="A6" s="19" t="s">
        <v>108</v>
      </c>
      <c r="B6" s="63"/>
      <c r="C6" s="60">
        <v>324363667.15974486</v>
      </c>
      <c r="D6" s="60">
        <v>334142097.21788681</v>
      </c>
      <c r="E6" s="60">
        <v>318887195.56910342</v>
      </c>
      <c r="F6" s="61">
        <v>328911226.30023783</v>
      </c>
      <c r="G6" s="63"/>
      <c r="H6" s="62">
        <v>1306304186.246973</v>
      </c>
      <c r="I6" s="63"/>
      <c r="J6" s="60">
        <v>304115694.30907393</v>
      </c>
      <c r="K6" s="60">
        <v>300482436.31741142</v>
      </c>
      <c r="L6" s="60">
        <v>302170213.69126385</v>
      </c>
      <c r="M6" s="61">
        <v>306656962.88557655</v>
      </c>
      <c r="N6" s="63"/>
      <c r="O6" s="62">
        <v>1213425307.2033257</v>
      </c>
      <c r="P6" s="63"/>
      <c r="Q6" s="60">
        <v>281947606.4736554</v>
      </c>
      <c r="R6" s="60">
        <v>277396644.26826674</v>
      </c>
      <c r="S6" s="60">
        <v>272813028.97543061</v>
      </c>
      <c r="T6" s="61">
        <v>275984538.87165505</v>
      </c>
      <c r="U6" s="63"/>
      <c r="V6" s="62">
        <v>1108141818.5890079</v>
      </c>
      <c r="W6" s="63"/>
      <c r="X6" s="60">
        <v>262696764.89928278</v>
      </c>
      <c r="Y6" s="60">
        <v>262895458.07147974</v>
      </c>
      <c r="Z6" s="60">
        <v>259361325.43893743</v>
      </c>
      <c r="AA6" s="61">
        <v>260899770.08148968</v>
      </c>
      <c r="AB6" s="63"/>
      <c r="AC6" s="62">
        <v>1045853318.4911896</v>
      </c>
      <c r="AD6" s="63"/>
      <c r="AE6" s="60">
        <v>261245525.07825059</v>
      </c>
      <c r="AF6" s="60">
        <v>249613825.32104784</v>
      </c>
      <c r="AG6" s="60">
        <v>252271912.01577309</v>
      </c>
      <c r="AH6" s="61">
        <v>256996261.98535085</v>
      </c>
      <c r="AI6" s="63"/>
      <c r="AJ6" s="62">
        <f>SUM(AE6:AH6)</f>
        <v>1020127524.4004223</v>
      </c>
      <c r="AK6" s="132"/>
      <c r="AL6" s="60">
        <v>241638302.90766683</v>
      </c>
      <c r="AM6" s="60">
        <v>244119068.76239049</v>
      </c>
    </row>
    <row r="7" spans="1:39" ht="21" customHeight="1" thickBot="1" x14ac:dyDescent="0.5">
      <c r="A7" s="19" t="s">
        <v>80</v>
      </c>
      <c r="B7" s="63"/>
      <c r="C7" s="60">
        <v>59428478.345477492</v>
      </c>
      <c r="D7" s="60">
        <v>71566204.20290938</v>
      </c>
      <c r="E7" s="60">
        <v>69639394.589465454</v>
      </c>
      <c r="F7" s="61">
        <v>74816715.290639505</v>
      </c>
      <c r="G7" s="63"/>
      <c r="H7" s="62">
        <v>275450792.42849183</v>
      </c>
      <c r="I7" s="63"/>
      <c r="J7" s="60">
        <v>68465531.641661108</v>
      </c>
      <c r="K7" s="60">
        <v>73470818.887405366</v>
      </c>
      <c r="L7" s="60">
        <v>71476346.450681254</v>
      </c>
      <c r="M7" s="61">
        <v>81142294.620515779</v>
      </c>
      <c r="N7" s="63"/>
      <c r="O7" s="62">
        <v>294554991.60026348</v>
      </c>
      <c r="P7" s="63"/>
      <c r="Q7" s="60">
        <v>69771661.251522243</v>
      </c>
      <c r="R7" s="60">
        <v>71722843.369946793</v>
      </c>
      <c r="S7" s="60">
        <v>73573272.171791375</v>
      </c>
      <c r="T7" s="61">
        <v>79026905.928996503</v>
      </c>
      <c r="U7" s="63"/>
      <c r="V7" s="62">
        <v>294094682.7222569</v>
      </c>
      <c r="W7" s="63"/>
      <c r="X7" s="60">
        <v>70503429.510841846</v>
      </c>
      <c r="Y7" s="60">
        <v>76203557.944452778</v>
      </c>
      <c r="Z7" s="60">
        <v>73442948.925449401</v>
      </c>
      <c r="AA7" s="61">
        <v>76714098.740110576</v>
      </c>
      <c r="AB7" s="63"/>
      <c r="AC7" s="62">
        <v>296864035.12085462</v>
      </c>
      <c r="AD7" s="63"/>
      <c r="AE7" s="60">
        <v>70798412.936741218</v>
      </c>
      <c r="AF7" s="60">
        <v>75131373.053512543</v>
      </c>
      <c r="AG7" s="60">
        <v>106579879.94413812</v>
      </c>
      <c r="AH7" s="61">
        <v>144700822.58000323</v>
      </c>
      <c r="AI7" s="63"/>
      <c r="AJ7" s="62">
        <f t="shared" ref="AJ7:AJ13" si="0">SUM(AE7:AH7)</f>
        <v>397210488.51439512</v>
      </c>
      <c r="AK7" s="132"/>
      <c r="AL7" s="60">
        <v>119985829.66879815</v>
      </c>
      <c r="AM7" s="60">
        <v>117037519.54474635</v>
      </c>
    </row>
    <row r="8" spans="1:39" ht="21" customHeight="1" thickBot="1" x14ac:dyDescent="0.5">
      <c r="A8" s="19" t="s">
        <v>81</v>
      </c>
      <c r="B8" s="63"/>
      <c r="C8" s="60">
        <v>56145806.104733057</v>
      </c>
      <c r="D8" s="60">
        <v>57810636.396416813</v>
      </c>
      <c r="E8" s="60">
        <v>57675879.047059461</v>
      </c>
      <c r="F8" s="61">
        <v>84132844.127442569</v>
      </c>
      <c r="G8" s="63"/>
      <c r="H8" s="62">
        <v>255765165.67565188</v>
      </c>
      <c r="I8" s="63"/>
      <c r="J8" s="60">
        <v>58728419.125145115</v>
      </c>
      <c r="K8" s="60">
        <v>58273791.093227319</v>
      </c>
      <c r="L8" s="60">
        <v>63798542.11048764</v>
      </c>
      <c r="M8" s="61">
        <v>78847913.816839859</v>
      </c>
      <c r="N8" s="63"/>
      <c r="O8" s="62">
        <v>259648666.14569992</v>
      </c>
      <c r="P8" s="63"/>
      <c r="Q8" s="60">
        <v>69036198.465702131</v>
      </c>
      <c r="R8" s="60">
        <v>61769449.637821496</v>
      </c>
      <c r="S8" s="60">
        <v>60382183.722556859</v>
      </c>
      <c r="T8" s="61">
        <v>65322161.777188972</v>
      </c>
      <c r="U8" s="63"/>
      <c r="V8" s="62">
        <v>256509993.60326946</v>
      </c>
      <c r="W8" s="63"/>
      <c r="X8" s="60">
        <v>55145998.377046578</v>
      </c>
      <c r="Y8" s="60">
        <v>53138449.082246847</v>
      </c>
      <c r="Z8" s="60">
        <v>58891124.474553272</v>
      </c>
      <c r="AA8" s="61">
        <v>67539474.78251037</v>
      </c>
      <c r="AB8" s="63"/>
      <c r="AC8" s="62">
        <v>234715046.71635708</v>
      </c>
      <c r="AD8" s="63"/>
      <c r="AE8" s="60">
        <v>58151233.942224972</v>
      </c>
      <c r="AF8" s="60">
        <v>63946474.567598186</v>
      </c>
      <c r="AG8" s="60">
        <v>68990107.376100168</v>
      </c>
      <c r="AH8" s="61">
        <v>70948756.215581298</v>
      </c>
      <c r="AI8" s="63"/>
      <c r="AJ8" s="62">
        <f t="shared" si="0"/>
        <v>262036572.10150462</v>
      </c>
      <c r="AK8" s="132"/>
      <c r="AL8" s="60">
        <v>60218428.608024202</v>
      </c>
      <c r="AM8" s="60">
        <v>64688302.217345402</v>
      </c>
    </row>
    <row r="9" spans="1:39" ht="21" customHeight="1" thickBot="1" x14ac:dyDescent="0.5">
      <c r="A9" s="19" t="s">
        <v>82</v>
      </c>
      <c r="B9" s="63"/>
      <c r="C9" s="60">
        <v>37442960.676993459</v>
      </c>
      <c r="D9" s="60">
        <v>39795980.557560198</v>
      </c>
      <c r="E9" s="60">
        <v>41514832.621196873</v>
      </c>
      <c r="F9" s="61">
        <v>45710167.19894518</v>
      </c>
      <c r="G9" s="63"/>
      <c r="H9" s="62">
        <v>164463941.05469573</v>
      </c>
      <c r="I9" s="63"/>
      <c r="J9" s="60">
        <v>49167261.148686357</v>
      </c>
      <c r="K9" s="60">
        <v>48175289.290415451</v>
      </c>
      <c r="L9" s="60">
        <v>52728387.495538861</v>
      </c>
      <c r="M9" s="61">
        <v>57730793.918135904</v>
      </c>
      <c r="N9" s="63"/>
      <c r="O9" s="62">
        <v>207801731.85277659</v>
      </c>
      <c r="P9" s="63"/>
      <c r="Q9" s="60">
        <v>57742220.136714235</v>
      </c>
      <c r="R9" s="60">
        <v>57338577.800550051</v>
      </c>
      <c r="S9" s="60">
        <v>55283396.547268122</v>
      </c>
      <c r="T9" s="61">
        <v>45742195.73564636</v>
      </c>
      <c r="U9" s="63"/>
      <c r="V9" s="62">
        <v>216106390.22017878</v>
      </c>
      <c r="W9" s="63"/>
      <c r="X9" s="60">
        <v>47836757.579361163</v>
      </c>
      <c r="Y9" s="60">
        <v>46102809.578784406</v>
      </c>
      <c r="Z9" s="60">
        <v>51549946.913864546</v>
      </c>
      <c r="AA9" s="61">
        <v>57422702.643084072</v>
      </c>
      <c r="AB9" s="63"/>
      <c r="AC9" s="62">
        <v>202912216.71509421</v>
      </c>
      <c r="AD9" s="63"/>
      <c r="AE9" s="60">
        <v>56977310.504910775</v>
      </c>
      <c r="AF9" s="60">
        <v>62672756.728332192</v>
      </c>
      <c r="AG9" s="60">
        <v>72388374.066391215</v>
      </c>
      <c r="AH9" s="61">
        <v>67930603.83857353</v>
      </c>
      <c r="AI9" s="63"/>
      <c r="AJ9" s="62">
        <f t="shared" si="0"/>
        <v>259969045.13820767</v>
      </c>
      <c r="AK9" s="132"/>
      <c r="AL9" s="60">
        <v>68332048.638312757</v>
      </c>
      <c r="AM9" s="60">
        <v>70448744.907910511</v>
      </c>
    </row>
    <row r="10" spans="1:39" ht="21" customHeight="1" thickBot="1" x14ac:dyDescent="0.5">
      <c r="A10" s="20" t="s">
        <v>83</v>
      </c>
      <c r="B10" s="63"/>
      <c r="C10" s="64">
        <v>153017245.127204</v>
      </c>
      <c r="D10" s="64">
        <v>169172821.15688637</v>
      </c>
      <c r="E10" s="64">
        <v>168830106.25772178</v>
      </c>
      <c r="F10" s="65">
        <v>204659726.61702725</v>
      </c>
      <c r="G10" s="63"/>
      <c r="H10" s="66">
        <v>695679899.15883946</v>
      </c>
      <c r="I10" s="63"/>
      <c r="J10" s="64">
        <v>176361211.91549256</v>
      </c>
      <c r="K10" s="64">
        <v>179919899.27104813</v>
      </c>
      <c r="L10" s="64">
        <v>188003276.05670777</v>
      </c>
      <c r="M10" s="65">
        <v>217721002.35549155</v>
      </c>
      <c r="N10" s="63"/>
      <c r="O10" s="66">
        <v>762005389.59873998</v>
      </c>
      <c r="P10" s="63"/>
      <c r="Q10" s="64">
        <v>196550079.85393858</v>
      </c>
      <c r="R10" s="64">
        <v>190830870.80831835</v>
      </c>
      <c r="S10" s="64">
        <v>189238852.44161636</v>
      </c>
      <c r="T10" s="65">
        <v>190091263.44183183</v>
      </c>
      <c r="U10" s="63"/>
      <c r="V10" s="66">
        <v>766711066.54570508</v>
      </c>
      <c r="W10" s="63"/>
      <c r="X10" s="64">
        <v>173486185.4672496</v>
      </c>
      <c r="Y10" s="64">
        <v>175444816.60548404</v>
      </c>
      <c r="Z10" s="64">
        <v>183884020.31386721</v>
      </c>
      <c r="AA10" s="65">
        <v>201676276.16570503</v>
      </c>
      <c r="AB10" s="63"/>
      <c r="AC10" s="66">
        <v>734491298.55230594</v>
      </c>
      <c r="AD10" s="63"/>
      <c r="AE10" s="64">
        <v>185926957.38387695</v>
      </c>
      <c r="AF10" s="64">
        <v>201750604.34944299</v>
      </c>
      <c r="AG10" s="64">
        <v>247958361.38662952</v>
      </c>
      <c r="AH10" s="65">
        <v>287273247.87415808</v>
      </c>
      <c r="AI10" s="63"/>
      <c r="AJ10" s="66">
        <f t="shared" si="0"/>
        <v>922909170.99410748</v>
      </c>
      <c r="AK10" s="132"/>
      <c r="AL10" s="64">
        <v>248520894.49650431</v>
      </c>
      <c r="AM10" s="64">
        <v>252174566.67000216</v>
      </c>
    </row>
    <row r="11" spans="1:39" ht="21" customHeight="1" thickBot="1" x14ac:dyDescent="0.5">
      <c r="A11" s="20" t="s">
        <v>84</v>
      </c>
      <c r="B11" s="63"/>
      <c r="C11" s="64">
        <v>477380912.28694886</v>
      </c>
      <c r="D11" s="64">
        <v>503314918.37477314</v>
      </c>
      <c r="E11" s="64">
        <v>487717301.8268252</v>
      </c>
      <c r="F11" s="65">
        <v>533570952.91726506</v>
      </c>
      <c r="G11" s="63"/>
      <c r="H11" s="66">
        <v>2001984085.4058123</v>
      </c>
      <c r="I11" s="63"/>
      <c r="J11" s="64">
        <v>480476906.22456646</v>
      </c>
      <c r="K11" s="64">
        <v>480402335.58845955</v>
      </c>
      <c r="L11" s="64">
        <v>490173489.74797165</v>
      </c>
      <c r="M11" s="65">
        <v>524377965.24106812</v>
      </c>
      <c r="N11" s="63"/>
      <c r="O11" s="66">
        <v>1975430696.8020656</v>
      </c>
      <c r="P11" s="63"/>
      <c r="Q11" s="64">
        <v>478497686.32759398</v>
      </c>
      <c r="R11" s="64">
        <v>468227515.07658505</v>
      </c>
      <c r="S11" s="64">
        <v>462051881.41704696</v>
      </c>
      <c r="T11" s="65">
        <v>466075802.31348687</v>
      </c>
      <c r="U11" s="63"/>
      <c r="V11" s="66">
        <v>1874852885.1347129</v>
      </c>
      <c r="W11" s="63"/>
      <c r="X11" s="64">
        <v>436182950.36653239</v>
      </c>
      <c r="Y11" s="64">
        <v>438340274.67696381</v>
      </c>
      <c r="Z11" s="64">
        <v>443245345.75280464</v>
      </c>
      <c r="AA11" s="65">
        <v>462576046.24719471</v>
      </c>
      <c r="AB11" s="63"/>
      <c r="AC11" s="66">
        <v>1780344617.0434957</v>
      </c>
      <c r="AD11" s="63"/>
      <c r="AE11" s="64">
        <v>447172482.46212757</v>
      </c>
      <c r="AF11" s="64">
        <v>451364429.67049074</v>
      </c>
      <c r="AG11" s="64">
        <v>500230273.40240264</v>
      </c>
      <c r="AH11" s="65">
        <v>544269509.85950899</v>
      </c>
      <c r="AI11" s="63"/>
      <c r="AJ11" s="66">
        <f t="shared" si="0"/>
        <v>1943036695.3945298</v>
      </c>
      <c r="AK11" s="132"/>
      <c r="AL11" s="64">
        <f>AL10+AL6</f>
        <v>490159197.40417111</v>
      </c>
      <c r="AM11" s="64">
        <f>AM10+AM6</f>
        <v>496293635.43239266</v>
      </c>
    </row>
    <row r="12" spans="1:39" ht="21" customHeight="1" thickBot="1" x14ac:dyDescent="0.5">
      <c r="A12" s="20" t="s">
        <v>85</v>
      </c>
      <c r="B12" s="63"/>
      <c r="C12" s="64">
        <v>174138.48370376008</v>
      </c>
      <c r="D12" s="64">
        <v>566767.37078992161</v>
      </c>
      <c r="E12" s="64">
        <v>221783.41501012319</v>
      </c>
      <c r="F12" s="65">
        <v>7303910.8345532408</v>
      </c>
      <c r="G12" s="63"/>
      <c r="H12" s="66">
        <v>8266600.1040570457</v>
      </c>
      <c r="I12" s="63"/>
      <c r="J12" s="64">
        <v>175539.87876446277</v>
      </c>
      <c r="K12" s="64">
        <v>377808.27951318026</v>
      </c>
      <c r="L12" s="64">
        <v>287949.45038715913</v>
      </c>
      <c r="M12" s="65">
        <v>7591961.6047046091</v>
      </c>
      <c r="N12" s="63"/>
      <c r="O12" s="66">
        <v>8433259.2133694105</v>
      </c>
      <c r="P12" s="63"/>
      <c r="Q12" s="64">
        <v>419093.48656657303</v>
      </c>
      <c r="R12" s="64">
        <v>344835.25673978782</v>
      </c>
      <c r="S12" s="64">
        <v>152700.78307884271</v>
      </c>
      <c r="T12" s="65">
        <v>571550.36897392571</v>
      </c>
      <c r="U12" s="63"/>
      <c r="V12" s="66">
        <v>1488179.8953591292</v>
      </c>
      <c r="W12" s="63"/>
      <c r="X12" s="64">
        <v>244253.95627943162</v>
      </c>
      <c r="Y12" s="64">
        <v>163299.84730058644</v>
      </c>
      <c r="Z12" s="64">
        <v>491121.82421248691</v>
      </c>
      <c r="AA12" s="65">
        <v>550588.92632102885</v>
      </c>
      <c r="AB12" s="63"/>
      <c r="AC12" s="66">
        <v>1449264.5541135338</v>
      </c>
      <c r="AD12" s="63"/>
      <c r="AE12" s="64">
        <v>391594.10448225704</v>
      </c>
      <c r="AF12" s="64">
        <v>0</v>
      </c>
      <c r="AG12" s="64">
        <v>204235.5400000001</v>
      </c>
      <c r="AH12" s="65">
        <v>333488.32642625005</v>
      </c>
      <c r="AI12" s="63"/>
      <c r="AJ12" s="66">
        <f t="shared" si="0"/>
        <v>929317.97090850712</v>
      </c>
      <c r="AK12" s="132"/>
      <c r="AL12" s="64">
        <v>245781.76663161867</v>
      </c>
      <c r="AM12" s="64">
        <v>254288.61545363191</v>
      </c>
    </row>
    <row r="13" spans="1:39" ht="21" customHeight="1" thickBot="1" x14ac:dyDescent="0.5">
      <c r="A13" s="21" t="s">
        <v>86</v>
      </c>
      <c r="B13" s="63"/>
      <c r="C13" s="67">
        <v>477555050.77065259</v>
      </c>
      <c r="D13" s="67">
        <v>503881685.74556309</v>
      </c>
      <c r="E13" s="67">
        <v>487939085.2418353</v>
      </c>
      <c r="F13" s="68">
        <v>540874863.7518183</v>
      </c>
      <c r="G13" s="63"/>
      <c r="H13" s="69">
        <v>2010250685.5098691</v>
      </c>
      <c r="I13" s="63"/>
      <c r="J13" s="67">
        <v>480652446.10333091</v>
      </c>
      <c r="K13" s="67">
        <v>480780143.86797273</v>
      </c>
      <c r="L13" s="67">
        <v>490461439.19835883</v>
      </c>
      <c r="M13" s="68">
        <v>531969926.84577274</v>
      </c>
      <c r="N13" s="63"/>
      <c r="O13" s="69">
        <v>1983863956.0154352</v>
      </c>
      <c r="P13" s="63"/>
      <c r="Q13" s="67">
        <v>478916779.81416053</v>
      </c>
      <c r="R13" s="67">
        <v>468572350.33332485</v>
      </c>
      <c r="S13" s="67">
        <v>462204582.20012581</v>
      </c>
      <c r="T13" s="68">
        <v>466647352.68246078</v>
      </c>
      <c r="U13" s="63"/>
      <c r="V13" s="69">
        <v>1876341065.030072</v>
      </c>
      <c r="W13" s="63"/>
      <c r="X13" s="67">
        <v>436427204.32281184</v>
      </c>
      <c r="Y13" s="67">
        <v>438503574.5242644</v>
      </c>
      <c r="Z13" s="67">
        <v>443736467.57701713</v>
      </c>
      <c r="AA13" s="68">
        <v>463126635.17351574</v>
      </c>
      <c r="AB13" s="63"/>
      <c r="AC13" s="69">
        <v>1781793881.597609</v>
      </c>
      <c r="AD13" s="63"/>
      <c r="AE13" s="67">
        <v>447564076.5666098</v>
      </c>
      <c r="AF13" s="67">
        <v>451364429.67049074</v>
      </c>
      <c r="AG13" s="67">
        <v>500434508.94240266</v>
      </c>
      <c r="AH13" s="68">
        <v>544602998.18593526</v>
      </c>
      <c r="AI13" s="63"/>
      <c r="AJ13" s="69">
        <f t="shared" si="0"/>
        <v>1943966013.3654385</v>
      </c>
      <c r="AK13" s="132"/>
      <c r="AL13" s="67">
        <f>SUM(AL6,AL10,AL12)</f>
        <v>490404979.17080271</v>
      </c>
      <c r="AM13" s="67">
        <f>SUM(AM6,AM10,AM12)</f>
        <v>496547924.04784632</v>
      </c>
    </row>
    <row r="14" spans="1:39" ht="14.65" thickTop="1" x14ac:dyDescent="0.45"/>
    <row r="15" spans="1:39" x14ac:dyDescent="0.45">
      <c r="H15" s="16"/>
      <c r="Q15" s="75"/>
      <c r="R15" s="75"/>
      <c r="S15" s="75"/>
      <c r="T15" s="75"/>
      <c r="X15" s="75"/>
      <c r="Y15" s="75"/>
      <c r="AE15" s="75"/>
      <c r="AF15" s="75"/>
      <c r="AJ15" s="76"/>
      <c r="AK15" s="133"/>
      <c r="AL15" s="75"/>
      <c r="AM15" s="75"/>
    </row>
    <row r="16" spans="1:39" ht="28.15" x14ac:dyDescent="0.45">
      <c r="A16" s="90" t="s">
        <v>133</v>
      </c>
    </row>
    <row r="17" spans="1:39" ht="31.9" customHeight="1" x14ac:dyDescent="0.45">
      <c r="A17" s="91" t="s">
        <v>144</v>
      </c>
    </row>
    <row r="18" spans="1:39" ht="14.65" thickBot="1" x14ac:dyDescent="0.5"/>
    <row r="19" spans="1:39" ht="21" customHeight="1" thickBot="1" x14ac:dyDescent="0.5">
      <c r="A19" s="18" t="s">
        <v>79</v>
      </c>
      <c r="B19" s="72"/>
      <c r="C19" s="70"/>
      <c r="D19" s="70"/>
      <c r="E19" s="70"/>
      <c r="F19" s="71"/>
      <c r="G19" s="72"/>
      <c r="H19" s="73"/>
      <c r="I19" s="72"/>
      <c r="J19" s="70"/>
      <c r="K19" s="70"/>
      <c r="L19" s="70"/>
      <c r="M19" s="70"/>
      <c r="N19" s="72"/>
      <c r="O19" s="73"/>
      <c r="P19" s="72"/>
      <c r="Q19" s="70"/>
      <c r="R19" s="70"/>
      <c r="S19" s="70"/>
      <c r="T19" s="70"/>
      <c r="U19" s="72"/>
      <c r="V19" s="73"/>
      <c r="W19" s="72"/>
      <c r="X19" s="70"/>
      <c r="Y19" s="70"/>
      <c r="Z19" s="70"/>
      <c r="AA19" s="70"/>
      <c r="AB19" s="72"/>
      <c r="AC19" s="73"/>
      <c r="AD19" s="72"/>
      <c r="AE19" s="70">
        <v>1.1226999999999998</v>
      </c>
      <c r="AF19" s="70">
        <v>1.0784666666666667</v>
      </c>
      <c r="AG19" s="70">
        <v>1.0195000000000001</v>
      </c>
      <c r="AH19" s="70">
        <v>1.0012666666666667</v>
      </c>
      <c r="AI19" s="72"/>
      <c r="AJ19" s="135">
        <f>AVERAGE(AE19:AH19)</f>
        <v>1.0554833333333333</v>
      </c>
      <c r="AK19" s="131"/>
      <c r="AL19" s="70"/>
      <c r="AM19" s="70"/>
    </row>
    <row r="20" spans="1:39" ht="21" customHeight="1" thickBot="1" x14ac:dyDescent="0.5">
      <c r="A20" s="102" t="s">
        <v>142</v>
      </c>
      <c r="B20" s="103"/>
      <c r="C20" s="104"/>
      <c r="D20" s="104"/>
      <c r="E20" s="104"/>
      <c r="F20" s="105"/>
      <c r="G20" s="106"/>
      <c r="H20" s="107"/>
      <c r="I20" s="106"/>
      <c r="J20" s="104"/>
      <c r="K20" s="104"/>
      <c r="L20" s="104"/>
      <c r="M20" s="105"/>
      <c r="N20" s="106"/>
      <c r="O20" s="107"/>
      <c r="P20" s="106"/>
      <c r="Q20" s="104"/>
      <c r="R20" s="104"/>
      <c r="S20" s="104"/>
      <c r="T20" s="105"/>
      <c r="U20" s="106"/>
      <c r="V20" s="107"/>
      <c r="W20" s="106"/>
      <c r="X20" s="104"/>
      <c r="Y20" s="104"/>
      <c r="Z20" s="104"/>
      <c r="AA20" s="105"/>
      <c r="AB20" s="106"/>
      <c r="AC20" s="107"/>
      <c r="AD20" s="106"/>
      <c r="AE20" s="104">
        <v>261</v>
      </c>
      <c r="AF20" s="104">
        <v>250</v>
      </c>
      <c r="AG20" s="104">
        <v>252</v>
      </c>
      <c r="AH20" s="105">
        <v>257</v>
      </c>
      <c r="AI20" s="106"/>
      <c r="AJ20" s="107">
        <f>SUM(AE20:AH20)</f>
        <v>1020</v>
      </c>
      <c r="AK20" s="134"/>
      <c r="AL20" s="104"/>
      <c r="AM20" s="104"/>
    </row>
    <row r="21" spans="1:39" ht="21" customHeight="1" thickBot="1" x14ac:dyDescent="0.5">
      <c r="A21" s="19" t="s">
        <v>170</v>
      </c>
      <c r="B21" s="63"/>
      <c r="C21" s="92"/>
      <c r="D21" s="92"/>
      <c r="E21" s="92"/>
      <c r="F21" s="93"/>
      <c r="G21" s="94"/>
      <c r="H21" s="95"/>
      <c r="I21" s="94"/>
      <c r="J21" s="92"/>
      <c r="K21" s="92"/>
      <c r="L21" s="92"/>
      <c r="M21" s="93"/>
      <c r="N21" s="94"/>
      <c r="O21" s="95"/>
      <c r="P21" s="94"/>
      <c r="Q21" s="92"/>
      <c r="R21" s="92"/>
      <c r="S21" s="92"/>
      <c r="T21" s="93"/>
      <c r="U21" s="94"/>
      <c r="V21" s="95"/>
      <c r="W21" s="94"/>
      <c r="X21" s="92"/>
      <c r="Y21" s="92"/>
      <c r="Z21" s="92"/>
      <c r="AA21" s="93"/>
      <c r="AB21" s="94"/>
      <c r="AC21" s="95"/>
      <c r="AD21" s="94"/>
      <c r="AE21" s="92">
        <v>116</v>
      </c>
      <c r="AF21" s="92">
        <v>119</v>
      </c>
      <c r="AG21" s="92">
        <v>119</v>
      </c>
      <c r="AH21" s="93">
        <v>144</v>
      </c>
      <c r="AI21" s="94"/>
      <c r="AJ21" s="95">
        <f t="shared" ref="AJ21:AJ26" si="1">SUM(AE21:AH21)</f>
        <v>498</v>
      </c>
      <c r="AK21" s="134"/>
      <c r="AL21" s="92"/>
      <c r="AM21" s="92"/>
    </row>
    <row r="22" spans="1:39" ht="21" customHeight="1" thickBot="1" x14ac:dyDescent="0.5">
      <c r="A22" s="19" t="s">
        <v>81</v>
      </c>
      <c r="B22" s="63"/>
      <c r="C22" s="92"/>
      <c r="D22" s="92"/>
      <c r="E22" s="92"/>
      <c r="F22" s="93"/>
      <c r="G22" s="94"/>
      <c r="H22" s="95"/>
      <c r="I22" s="94"/>
      <c r="J22" s="92"/>
      <c r="K22" s="92"/>
      <c r="L22" s="92"/>
      <c r="M22" s="93"/>
      <c r="N22" s="94"/>
      <c r="O22" s="95"/>
      <c r="P22" s="94"/>
      <c r="Q22" s="92"/>
      <c r="R22" s="92"/>
      <c r="S22" s="92"/>
      <c r="T22" s="93"/>
      <c r="U22" s="94"/>
      <c r="V22" s="95"/>
      <c r="W22" s="94"/>
      <c r="X22" s="92"/>
      <c r="Y22" s="92"/>
      <c r="Z22" s="92"/>
      <c r="AA22" s="93"/>
      <c r="AB22" s="94"/>
      <c r="AC22" s="95"/>
      <c r="AD22" s="94"/>
      <c r="AE22" s="92">
        <v>58</v>
      </c>
      <c r="AF22" s="92">
        <v>64</v>
      </c>
      <c r="AG22" s="92">
        <v>69</v>
      </c>
      <c r="AH22" s="93">
        <v>71</v>
      </c>
      <c r="AI22" s="94"/>
      <c r="AJ22" s="95">
        <f t="shared" si="1"/>
        <v>262</v>
      </c>
      <c r="AK22" s="134"/>
      <c r="AL22" s="92"/>
      <c r="AM22" s="92"/>
    </row>
    <row r="23" spans="1:39" ht="21" customHeight="1" thickBot="1" x14ac:dyDescent="0.5">
      <c r="A23" s="19" t="s">
        <v>82</v>
      </c>
      <c r="B23" s="63"/>
      <c r="C23" s="92"/>
      <c r="D23" s="92"/>
      <c r="E23" s="92"/>
      <c r="F23" s="93"/>
      <c r="G23" s="94"/>
      <c r="H23" s="95"/>
      <c r="I23" s="94"/>
      <c r="J23" s="92"/>
      <c r="K23" s="92"/>
      <c r="L23" s="92"/>
      <c r="M23" s="93"/>
      <c r="N23" s="94"/>
      <c r="O23" s="95"/>
      <c r="P23" s="94"/>
      <c r="Q23" s="92"/>
      <c r="R23" s="92"/>
      <c r="S23" s="92"/>
      <c r="T23" s="93"/>
      <c r="U23" s="94"/>
      <c r="V23" s="95"/>
      <c r="W23" s="94"/>
      <c r="X23" s="92"/>
      <c r="Y23" s="92"/>
      <c r="Z23" s="92"/>
      <c r="AA23" s="93"/>
      <c r="AB23" s="94"/>
      <c r="AC23" s="95"/>
      <c r="AD23" s="94"/>
      <c r="AE23" s="92">
        <v>57</v>
      </c>
      <c r="AF23" s="92">
        <v>62</v>
      </c>
      <c r="AG23" s="92">
        <v>73</v>
      </c>
      <c r="AH23" s="93">
        <v>68</v>
      </c>
      <c r="AI23" s="94"/>
      <c r="AJ23" s="95">
        <f t="shared" si="1"/>
        <v>260</v>
      </c>
      <c r="AK23" s="134"/>
      <c r="AL23" s="92"/>
      <c r="AM23" s="92"/>
    </row>
    <row r="24" spans="1:39" ht="21" customHeight="1" thickBot="1" x14ac:dyDescent="0.5">
      <c r="A24" s="20" t="s">
        <v>143</v>
      </c>
      <c r="B24" s="63"/>
      <c r="C24" s="96"/>
      <c r="D24" s="96"/>
      <c r="E24" s="96"/>
      <c r="F24" s="97"/>
      <c r="G24" s="94"/>
      <c r="H24" s="98"/>
      <c r="I24" s="94"/>
      <c r="J24" s="96"/>
      <c r="K24" s="96"/>
      <c r="L24" s="96"/>
      <c r="M24" s="97"/>
      <c r="N24" s="94"/>
      <c r="O24" s="98"/>
      <c r="P24" s="94"/>
      <c r="Q24" s="96"/>
      <c r="R24" s="96"/>
      <c r="S24" s="96"/>
      <c r="T24" s="97"/>
      <c r="U24" s="94"/>
      <c r="V24" s="98"/>
      <c r="W24" s="94"/>
      <c r="X24" s="96"/>
      <c r="Y24" s="96"/>
      <c r="Z24" s="96"/>
      <c r="AA24" s="97"/>
      <c r="AB24" s="94"/>
      <c r="AC24" s="98"/>
      <c r="AD24" s="94"/>
      <c r="AE24" s="96">
        <v>231</v>
      </c>
      <c r="AF24" s="96">
        <v>245</v>
      </c>
      <c r="AG24" s="96">
        <v>261</v>
      </c>
      <c r="AH24" s="97">
        <v>287</v>
      </c>
      <c r="AI24" s="94"/>
      <c r="AJ24" s="98">
        <f t="shared" si="1"/>
        <v>1024</v>
      </c>
      <c r="AK24" s="134"/>
      <c r="AL24" s="96"/>
      <c r="AM24" s="96"/>
    </row>
    <row r="25" spans="1:39" ht="21" customHeight="1" thickBot="1" x14ac:dyDescent="0.5">
      <c r="A25" s="20" t="s">
        <v>85</v>
      </c>
      <c r="B25" s="63"/>
      <c r="C25" s="96"/>
      <c r="D25" s="96"/>
      <c r="E25" s="96"/>
      <c r="F25" s="97"/>
      <c r="G25" s="94"/>
      <c r="H25" s="98"/>
      <c r="I25" s="94"/>
      <c r="J25" s="96"/>
      <c r="K25" s="96"/>
      <c r="L25" s="96"/>
      <c r="M25" s="97"/>
      <c r="N25" s="94"/>
      <c r="O25" s="98"/>
      <c r="P25" s="94"/>
      <c r="Q25" s="96"/>
      <c r="R25" s="96"/>
      <c r="S25" s="96"/>
      <c r="T25" s="97"/>
      <c r="U25" s="94"/>
      <c r="V25" s="98"/>
      <c r="W25" s="94"/>
      <c r="X25" s="96"/>
      <c r="Y25" s="96"/>
      <c r="Z25" s="96"/>
      <c r="AA25" s="97"/>
      <c r="AB25" s="94"/>
      <c r="AC25" s="98"/>
      <c r="AD25" s="94"/>
      <c r="AE25" s="96">
        <v>1</v>
      </c>
      <c r="AF25" s="96">
        <v>0</v>
      </c>
      <c r="AG25" s="96">
        <v>0</v>
      </c>
      <c r="AH25" s="97">
        <v>0</v>
      </c>
      <c r="AI25" s="94"/>
      <c r="AJ25" s="98">
        <v>1</v>
      </c>
      <c r="AK25" s="134"/>
      <c r="AL25" s="96"/>
      <c r="AM25" s="96"/>
    </row>
    <row r="26" spans="1:39" ht="21" customHeight="1" thickBot="1" x14ac:dyDescent="0.5">
      <c r="A26" s="21" t="s">
        <v>86</v>
      </c>
      <c r="B26" s="63"/>
      <c r="C26" s="99"/>
      <c r="D26" s="99"/>
      <c r="E26" s="99"/>
      <c r="F26" s="100"/>
      <c r="G26" s="94"/>
      <c r="H26" s="101"/>
      <c r="I26" s="94"/>
      <c r="J26" s="99"/>
      <c r="K26" s="99"/>
      <c r="L26" s="99"/>
      <c r="M26" s="100"/>
      <c r="N26" s="94"/>
      <c r="O26" s="101"/>
      <c r="P26" s="94"/>
      <c r="Q26" s="99"/>
      <c r="R26" s="99"/>
      <c r="S26" s="99"/>
      <c r="T26" s="100"/>
      <c r="U26" s="94"/>
      <c r="V26" s="101"/>
      <c r="W26" s="94"/>
      <c r="X26" s="99"/>
      <c r="Y26" s="99"/>
      <c r="Z26" s="99"/>
      <c r="AA26" s="100"/>
      <c r="AB26" s="94"/>
      <c r="AC26" s="101"/>
      <c r="AD26" s="94"/>
      <c r="AE26" s="99">
        <v>493</v>
      </c>
      <c r="AF26" s="99">
        <v>495</v>
      </c>
      <c r="AG26" s="99">
        <v>513</v>
      </c>
      <c r="AH26" s="100">
        <v>544</v>
      </c>
      <c r="AI26" s="94"/>
      <c r="AJ26" s="101">
        <f t="shared" si="1"/>
        <v>2045</v>
      </c>
      <c r="AK26" s="134"/>
      <c r="AL26" s="99"/>
      <c r="AM26" s="99"/>
    </row>
    <row r="27" spans="1:39" ht="14.65" thickTop="1" x14ac:dyDescent="0.45"/>
    <row r="28" spans="1:39" x14ac:dyDescent="0.45">
      <c r="A28" s="128" t="s">
        <v>168</v>
      </c>
    </row>
    <row r="29" spans="1:39" ht="24" x14ac:dyDescent="0.45">
      <c r="A29" s="120" t="s">
        <v>171</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2E58A36A69671458DB08A1BDFCABBAC" ma:contentTypeVersion="7" ma:contentTypeDescription="Create a new document." ma:contentTypeScope="" ma:versionID="6aa32883988f0640af329d95f161bc62">
  <xsd:schema xmlns:xsd="http://www.w3.org/2001/XMLSchema" xmlns:xs="http://www.w3.org/2001/XMLSchema" xmlns:p="http://schemas.microsoft.com/office/2006/metadata/properties" xmlns:ns3="ac490bdf-3b60-4abf-a82e-f7206ea233af" xmlns:ns4="5b916b7d-ff52-45f6-a604-f05f8c9a57df" targetNamespace="http://schemas.microsoft.com/office/2006/metadata/properties" ma:root="true" ma:fieldsID="70f10a4cf47f38ca64df352e6a59ad8a" ns3:_="" ns4:_="">
    <xsd:import namespace="ac490bdf-3b60-4abf-a82e-f7206ea233af"/>
    <xsd:import namespace="5b916b7d-ff52-45f6-a604-f05f8c9a57df"/>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490bdf-3b60-4abf-a82e-f7206ea233a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916b7d-ff52-45f6-a604-f05f8c9a57d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8723DE-2E29-4CD0-A473-119366AF5F6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490bdf-3b60-4abf-a82e-f7206ea233af"/>
    <ds:schemaRef ds:uri="5b916b7d-ff52-45f6-a604-f05f8c9a57d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F33D12-A4C1-4FAB-8B77-1C538113589A}">
  <ds:schemaRefs>
    <ds:schemaRef ds:uri="ac490bdf-3b60-4abf-a82e-f7206ea233af"/>
    <ds:schemaRef ds:uri="http://purl.org/dc/elements/1.1/"/>
    <ds:schemaRef ds:uri="http://schemas.microsoft.com/office/infopath/2007/PartnerControls"/>
    <ds:schemaRef ds:uri="http://purl.org/dc/dcmitype/"/>
    <ds:schemaRef ds:uri="http://purl.org/dc/terms/"/>
    <ds:schemaRef ds:uri="http://schemas.microsoft.com/office/2006/documentManagement/types"/>
    <ds:schemaRef ds:uri="5b916b7d-ff52-45f6-a604-f05f8c9a57df"/>
    <ds:schemaRef ds:uri="http://schemas.openxmlformats.org/package/2006/metadata/core-properties"/>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7C552A46-CD6C-483F-BFC4-E93FAA1E626F}">
  <ds:schemaRefs>
    <ds:schemaRef ds:uri="http://schemas.microsoft.com/sharepoint/v3/contenttype/forms"/>
  </ds:schemaRefs>
</ds:datastoreItem>
</file>

<file path=docMetadata/LabelInfo.xml><?xml version="1.0" encoding="utf-8"?>
<clbl:labelList xmlns:clbl="http://schemas.microsoft.com/office/2020/mipLabelMetadata">
  <clbl:label id="{74b4a4d2-f55e-4cb1-9d3d-d9e45016299a}" enabled="1" method="Standard" siteId="{88281ca8-e525-4a8d-b965-480a7ac2b970}"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P&amp;L</vt:lpstr>
      <vt:lpstr>BS</vt:lpstr>
      <vt:lpstr>CF</vt:lpstr>
      <vt:lpstr>Revenue @ Reported FX</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Antoine De Brosses</dc:creator>
  <cp:lastModifiedBy>Joana Gomes</cp:lastModifiedBy>
  <dcterms:created xsi:type="dcterms:W3CDTF">2018-12-10T10:24:36Z</dcterms:created>
  <dcterms:modified xsi:type="dcterms:W3CDTF">2023-08-16T12:44:37Z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0x01010082E58A36A69671458DB08A1BDFCABBAC</vt:lpwstr>
  </property>
  <property fmtid="{D5CDD505-2E9C-101B-9397-08002B2CF9AE}" pid="3" name="MSIP_Label_74b4a4d2-f55e-4cb1-9d3d-d9e45016299a_Enabled">
    <vt:lpwstr>true</vt:lpwstr>
  </property>
  <property fmtid="{D5CDD505-2E9C-101B-9397-08002B2CF9AE}" pid="4" name="MSIP_Label_74b4a4d2-f55e-4cb1-9d3d-d9e45016299a_SetDate">
    <vt:lpwstr>2020-11-05T06:38:05Z</vt:lpwstr>
  </property>
  <property fmtid="{D5CDD505-2E9C-101B-9397-08002B2CF9AE}" pid="5" name="MSIP_Label_74b4a4d2-f55e-4cb1-9d3d-d9e45016299a_Method">
    <vt:lpwstr>Standard</vt:lpwstr>
  </property>
  <property fmtid="{D5CDD505-2E9C-101B-9397-08002B2CF9AE}" pid="6" name="MSIP_Label_74b4a4d2-f55e-4cb1-9d3d-d9e45016299a_Name">
    <vt:lpwstr>Company Use</vt:lpwstr>
  </property>
  <property fmtid="{D5CDD505-2E9C-101B-9397-08002B2CF9AE}" pid="7" name="MSIP_Label_74b4a4d2-f55e-4cb1-9d3d-d9e45016299a_SiteId">
    <vt:lpwstr>88281ca8-e525-4a8d-b965-480a7ac2b970</vt:lpwstr>
  </property>
  <property fmtid="{D5CDD505-2E9C-101B-9397-08002B2CF9AE}" pid="8" name="MSIP_Label_74b4a4d2-f55e-4cb1-9d3d-d9e45016299a_ActionId">
    <vt:lpwstr>0b4ed6ab-4b0c-4d0f-a8cb-28b38a35408d</vt:lpwstr>
  </property>
  <property fmtid="{D5CDD505-2E9C-101B-9397-08002B2CF9AE}" pid="9" name="MSIP_Label_74b4a4d2-f55e-4cb1-9d3d-d9e45016299a_ContentBits">
    <vt:lpwstr>0</vt:lpwstr>
  </property>
</Properties>
</file>